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ught Up"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4">
    <font>
      <name val="Calibri"/>
      <family val="2"/>
      <color theme="1"/>
      <sz val="11"/>
      <scheme val="minor"/>
    </font>
    <font>
      <name val="Calibri"/>
      <b val="1"/>
      <color rgb="00FFFFFF"/>
      <sz val="14"/>
    </font>
    <font>
      <name val="Calibri"/>
      <color rgb="001A2744"/>
      <sz val="11"/>
    </font>
    <font>
      <name val="Calibri"/>
      <b val="1"/>
      <color rgb="001F6A78"/>
      <sz val="10"/>
    </font>
    <font>
      <name val="Calibri"/>
      <b val="1"/>
      <color rgb="001A2744"/>
      <sz val="10"/>
    </font>
    <font>
      <name val="Calibri"/>
      <b val="1"/>
      <color rgb="001A2744"/>
      <sz val="13"/>
    </font>
    <font>
      <name val="Calibri"/>
      <color rgb="001A2744"/>
      <sz val="10"/>
    </font>
    <font>
      <name val="Calibri"/>
      <b val="1"/>
      <color rgb="00FFFFFF"/>
      <sz val="10"/>
    </font>
    <font>
      <name val="Calibri"/>
      <color rgb="005C6470"/>
      <sz val="9"/>
    </font>
    <font>
      <name val="Calibri"/>
      <color rgb="002A2F3A"/>
      <sz val="10"/>
    </font>
    <font>
      <name val="Calibri"/>
      <b val="1"/>
      <color rgb="001F6A78"/>
      <sz val="10.5"/>
    </font>
    <font>
      <name val="Calibri"/>
      <i val="1"/>
      <color rgb="005C6470"/>
      <sz val="9.5"/>
    </font>
    <font>
      <name val="Calibri"/>
      <b val="1"/>
      <color rgb="001F6A78"/>
      <sz val="10.5"/>
      <u val="single"/>
    </font>
    <font>
      <name val="Calibri"/>
      <color rgb="005C6470"/>
      <sz val="8.5"/>
    </font>
  </fonts>
  <fills count="8">
    <fill>
      <patternFill/>
    </fill>
    <fill>
      <patternFill patternType="gray125"/>
    </fill>
    <fill>
      <patternFill patternType="solid">
        <fgColor rgb="001A2744"/>
      </patternFill>
    </fill>
    <fill>
      <patternFill patternType="solid">
        <fgColor rgb="00FDF1DD"/>
      </patternFill>
    </fill>
    <fill>
      <patternFill patternType="solid">
        <fgColor rgb="00CFE6E8"/>
      </patternFill>
    </fill>
    <fill>
      <patternFill patternType="solid">
        <fgColor rgb="00F4F2EE"/>
      </patternFill>
    </fill>
    <fill>
      <patternFill patternType="solid">
        <fgColor rgb="00FEF6E9"/>
      </patternFill>
    </fill>
    <fill>
      <patternFill patternType="solid">
        <fgColor rgb="00EAF3F4"/>
      </patternFill>
    </fill>
  </fills>
  <borders count="3">
    <border>
      <left/>
      <right/>
      <top/>
      <bottom/>
      <diagonal/>
    </border>
    <border>
      <left style="thin">
        <color rgb="00E5E1D8"/>
      </left>
      <right style="thin">
        <color rgb="00E5E1D8"/>
      </right>
      <top style="thin">
        <color rgb="00E5E1D8"/>
      </top>
      <bottom style="thin">
        <color rgb="00E5E1D8"/>
      </bottom>
    </border>
    <border>
      <bottom style="thin">
        <color rgb="00E5E1D8"/>
      </bottom>
    </border>
  </borders>
  <cellStyleXfs count="1">
    <xf numFmtId="0" fontId="0" fillId="0" borderId="0"/>
  </cellStyleXfs>
  <cellXfs count="18">
    <xf numFmtId="0" fontId="0" fillId="0" borderId="0" pivotButton="0" quotePrefix="0" xfId="0"/>
    <xf numFmtId="0" fontId="1" fillId="2" borderId="0" applyAlignment="1" pivotButton="0" quotePrefix="0" xfId="0">
      <alignment vertical="center"/>
    </xf>
    <xf numFmtId="0" fontId="3" fillId="0" borderId="0" applyAlignment="1" pivotButton="0" quotePrefix="0" xfId="0">
      <alignment vertical="center" wrapText="1"/>
    </xf>
    <xf numFmtId="0" fontId="4" fillId="3" borderId="0" applyAlignment="1" pivotButton="0" quotePrefix="0" xfId="0">
      <alignment horizontal="left" vertical="center"/>
    </xf>
    <xf numFmtId="164" fontId="5" fillId="4" borderId="1" applyAlignment="1" pivotButton="0" quotePrefix="0" xfId="0">
      <alignment horizontal="center" vertical="center"/>
    </xf>
    <xf numFmtId="0" fontId="6" fillId="3" borderId="0" applyAlignment="1" pivotButton="0" quotePrefix="0" xfId="0">
      <alignment horizontal="left" vertical="center"/>
    </xf>
    <xf numFmtId="0" fontId="7" fillId="2" borderId="0" applyAlignment="1" pivotButton="0" quotePrefix="0" xfId="0">
      <alignment horizontal="center" vertical="center" wrapText="1"/>
    </xf>
    <xf numFmtId="0" fontId="7" fillId="2" borderId="0" applyAlignment="1" pivotButton="0" quotePrefix="0" xfId="0">
      <alignment horizontal="left" vertical="center" wrapText="1"/>
    </xf>
    <xf numFmtId="0" fontId="8" fillId="5" borderId="2" applyAlignment="1" pivotButton="0" quotePrefix="0" xfId="0">
      <alignment horizontal="center" vertical="center"/>
    </xf>
    <xf numFmtId="0" fontId="9" fillId="6" borderId="2" applyAlignment="1" pivotButton="0" quotePrefix="0" xfId="0">
      <alignment horizontal="left" vertical="center"/>
    </xf>
    <xf numFmtId="1" fontId="9" fillId="6" borderId="2" applyAlignment="1" pivotButton="0" quotePrefix="0" xfId="0">
      <alignment horizontal="center" vertical="center"/>
    </xf>
    <xf numFmtId="1" fontId="10" fillId="4" borderId="2" applyAlignment="1" pivotButton="0" quotePrefix="0" xfId="0">
      <alignment horizontal="center" vertical="center"/>
    </xf>
    <xf numFmtId="164" fontId="10" fillId="4" borderId="2" applyAlignment="1" pivotButton="0" quotePrefix="0" xfId="0">
      <alignment horizontal="center" vertical="center"/>
    </xf>
    <xf numFmtId="0" fontId="3" fillId="4" borderId="2" applyAlignment="1" pivotButton="0" quotePrefix="0" xfId="0">
      <alignment horizontal="left" vertical="center"/>
    </xf>
    <xf numFmtId="0" fontId="9" fillId="6" borderId="2" applyAlignment="1" pivotButton="0" quotePrefix="0" xfId="0">
      <alignment horizontal="left" vertical="center" wrapText="1"/>
    </xf>
    <xf numFmtId="0" fontId="11" fillId="0" borderId="0" applyAlignment="1" pivotButton="0" quotePrefix="0" xfId="0">
      <alignment vertical="top" wrapText="1"/>
    </xf>
    <xf numFmtId="0" fontId="12" fillId="7" borderId="0" applyAlignment="1" pivotButton="0" quotePrefix="0" xfId="0">
      <alignment vertical="center" wrapText="1"/>
    </xf>
    <xf numFmtId="0" fontId="13" fillId="0" borderId="0" applyAlignment="1" pivotButton="0" quotePrefix="0" xfId="0">
      <alignment vertical="top" wrapText="1"/>
    </xf>
  </cellXfs>
  <cellStyles count="1">
    <cellStyle name="Normal" xfId="0" builtinId="0" hidden="0"/>
  </cellStyles>
  <dxfs count="3">
    <dxf>
      <fill>
        <patternFill patternType="solid">
          <fgColor rgb="00DAEEDA"/>
          <bgColor rgb="00DAEEDA"/>
        </patternFill>
      </fill>
    </dxf>
    <dxf>
      <fill>
        <patternFill patternType="solid">
          <fgColor rgb="00FDF1DD"/>
          <bgColor rgb="00FDF1DD"/>
        </patternFill>
      </fill>
    </dxf>
    <dxf>
      <font>
        <color rgb="001A2744"/>
      </font>
      <fill>
        <patternFill patternType="solid">
          <fgColor rgb="00F6C7B6"/>
          <bgColor rgb="00F6C7B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webtoon-light-novel-tracker/?utm_source=lite_starter&amp;utm_medium=product&amp;utm_campaign=webtoon_light_novel_tracker&amp;utm_content=starter_xlsx" TargetMode="External" Id="rId1"/></Relationships>
</file>

<file path=xl/worksheets/sheet1.xml><?xml version="1.0" encoding="utf-8"?>
<worksheet xmlns="http://schemas.openxmlformats.org/spreadsheetml/2006/main">
  <sheetPr>
    <outlinePr summaryBelow="1" summaryRight="1"/>
    <pageSetUpPr/>
  </sheetPr>
  <dimension ref="A1:J36"/>
  <sheetViews>
    <sheetView showGridLines="0" workbookViewId="0">
      <pane ySplit="4" topLeftCell="A5" activePane="bottomLeft" state="frozen"/>
      <selection pane="bottomLeft" activeCell="A1" sqref="A1"/>
    </sheetView>
  </sheetViews>
  <sheetFormatPr baseColWidth="8" defaultRowHeight="15"/>
  <cols>
    <col width="4" customWidth="1" min="1" max="1"/>
    <col width="32" customWidth="1" min="2" max="2"/>
    <col width="11" customWidth="1" min="3" max="3"/>
    <col width="10" customWidth="1" min="4" max="4"/>
    <col width="9" customWidth="1" min="5" max="5"/>
    <col width="9" customWidth="1" min="6" max="6"/>
    <col width="10" customWidth="1" min="7" max="7"/>
    <col width="12" customWidth="1" min="8" max="8"/>
    <col width="16" customWidth="1" min="9" max="9"/>
    <col width="34" customWidth="1" min="10" max="10"/>
  </cols>
  <sheetData>
    <row r="1" ht="26" customHeight="1">
      <c r="A1" s="1" t="inlineStr">
        <is>
          <t>WEBTOON / LIGHT-NOVEL — CAUGHT-UP STARTER</t>
        </is>
      </c>
    </row>
    <row r="2" ht="50" customHeight="1">
      <c r="A2" s="2" t="inlineStr">
        <is>
          <t>A free one-tab starter from Ardent Workshop. You type Series, Unit, Latest Out, I'm On, Min/Unit and Notes (the light-orange cells); Behind, Hrs to Catch Up and Where You Stand calculate for you. The example series below — titles and notes alike — are fictional; clear just those typed cells, not the whole rows, since the calculated columns sit between them.</t>
        </is>
      </c>
    </row>
    <row r="3" ht="24" customHeight="1">
      <c r="A3" s="3" t="inlineStr">
        <is>
          <t>HOURS TO CATCH UP ON EVERYTHING BELOW</t>
        </is>
      </c>
      <c r="H3" s="4">
        <f>SUM(H5:H228)</f>
        <v/>
      </c>
      <c r="I3" s="5">
        <f>COUNTIF(I5:I228,"Behind")+COUNTIF(I5:I228,"Way behind")&amp;" behind"</f>
        <v/>
      </c>
    </row>
    <row r="4" ht="30" customHeight="1">
      <c r="A4" s="6" t="inlineStr">
        <is>
          <t>#</t>
        </is>
      </c>
      <c r="B4" s="7" t="inlineStr">
        <is>
          <t>Series</t>
        </is>
      </c>
      <c r="C4" s="7" t="inlineStr">
        <is>
          <t>Unit</t>
        </is>
      </c>
      <c r="D4" s="6" t="inlineStr">
        <is>
          <t>Latest Out</t>
        </is>
      </c>
      <c r="E4" s="6" t="inlineStr">
        <is>
          <t>I'm On</t>
        </is>
      </c>
      <c r="F4" s="6" t="inlineStr">
        <is>
          <t>Behind</t>
        </is>
      </c>
      <c r="G4" s="6" t="inlineStr">
        <is>
          <t>Min/Unit</t>
        </is>
      </c>
      <c r="H4" s="6" t="inlineStr">
        <is>
          <t>Hrs to Catch Up</t>
        </is>
      </c>
      <c r="I4" s="7" t="inlineStr">
        <is>
          <t>Where You Stand</t>
        </is>
      </c>
      <c r="J4" s="7" t="inlineStr">
        <is>
          <t>Notes</t>
        </is>
      </c>
    </row>
    <row r="5" ht="50" customHeight="1">
      <c r="A5" s="8" t="n">
        <v>1</v>
      </c>
      <c r="B5" s="9" t="inlineStr">
        <is>
          <t>Tenth Floor, No Windows</t>
        </is>
      </c>
      <c r="C5" s="9" t="inlineStr">
        <is>
          <t>Chapters</t>
        </is>
      </c>
      <c r="D5" s="10" t="n">
        <v>1142</v>
      </c>
      <c r="E5" s="10" t="n">
        <v>1046</v>
      </c>
      <c r="F5" s="11">
        <f>IF(OR(D5="",E5=""),"",MAX(0,D5-E5))</f>
        <v/>
      </c>
      <c r="G5" s="10" t="n">
        <v>12</v>
      </c>
      <c r="H5" s="12">
        <f>IF(OR(F5="",G5=""),"",F5*G5/60)</f>
        <v/>
      </c>
      <c r="I5" s="13">
        <f>IF(B5="","",IF(OR(D5="",E5="",G5=""),"Add numbers",IF(F5&lt;=0,"Caught up",IF(H5&gt;4,"Way behind","Behind"))))</f>
        <v/>
      </c>
      <c r="J5" s="14" t="inlineStr">
        <is>
          <t>Ninety-something chapters back and it feels like drowning. It is nineteen hours. Two weeks of commutes.</t>
        </is>
      </c>
    </row>
    <row r="6" ht="36" customHeight="1">
      <c r="A6" s="8" t="n">
        <v>2</v>
      </c>
      <c r="B6" s="9" t="inlineStr">
        <is>
          <t>The Ledger of Quiet Thorns</t>
        </is>
      </c>
      <c r="C6" s="9" t="inlineStr">
        <is>
          <t>Episodes</t>
        </is>
      </c>
      <c r="D6" s="10" t="n">
        <v>118</v>
      </c>
      <c r="E6" s="10" t="n">
        <v>118</v>
      </c>
      <c r="F6" s="11">
        <f>IF(OR(D6="",E6=""),"",MAX(0,D6-E6))</f>
        <v/>
      </c>
      <c r="G6" s="10" t="n">
        <v>6</v>
      </c>
      <c r="H6" s="12">
        <f>IF(OR(F6="",G6=""),"",F6*G6/60)</f>
        <v/>
      </c>
      <c r="I6" s="13">
        <f>IF(B6="","",IF(OR(D6="",E6="",G6=""),"Add numbers",IF(F6&lt;=0,"Caught up",IF(H6&gt;4,"Way behind","Behind"))))</f>
        <v/>
      </c>
      <c r="J6" s="14" t="inlineStr">
        <is>
          <t>Caught up and it hurts. Wednesdays now have a shape.</t>
        </is>
      </c>
    </row>
    <row r="7" ht="64" customHeight="1">
      <c r="A7" s="8" t="n">
        <v>3</v>
      </c>
      <c r="B7" s="9" t="inlineStr">
        <is>
          <t>Regressor's Grocery List</t>
        </is>
      </c>
      <c r="C7" s="9" t="inlineStr">
        <is>
          <t>Episodes</t>
        </is>
      </c>
      <c r="D7" s="10" t="n">
        <v>74</v>
      </c>
      <c r="E7" s="10" t="n">
        <v>70</v>
      </c>
      <c r="F7" s="11">
        <f>IF(OR(D7="",E7=""),"",MAX(0,D7-E7))</f>
        <v/>
      </c>
      <c r="G7" s="10" t="n">
        <v>7</v>
      </c>
      <c r="H7" s="12">
        <f>IF(OR(F7="",G7=""),"",F7*G7/60)</f>
        <v/>
      </c>
      <c r="I7" s="13">
        <f>IF(B7="","",IF(OR(D7="",E7="",G7=""),"Add numbers",IF(F7&lt;=0,"Caught up",IF(H7&gt;4,"Way behind","Behind"))))</f>
        <v/>
      </c>
      <c r="J7" s="14" t="inlineStr">
        <is>
          <t>I keep buying fast pass on this one and I do not think it is worth what I have spent. Check the cost per episode.</t>
        </is>
      </c>
    </row>
    <row r="8" ht="50" customHeight="1">
      <c r="A8" s="8" t="n">
        <v>4</v>
      </c>
      <c r="B8" s="9" t="inlineStr">
        <is>
          <t>Salt-Glass Regent</t>
        </is>
      </c>
      <c r="C8" s="9" t="inlineStr">
        <is>
          <t>Volumes</t>
        </is>
      </c>
      <c r="D8" s="10" t="n">
        <v>11</v>
      </c>
      <c r="E8" s="10" t="n">
        <v>9</v>
      </c>
      <c r="F8" s="11">
        <f>IF(OR(D8="",E8=""),"",MAX(0,D8-E8))</f>
        <v/>
      </c>
      <c r="G8" s="10" t="n">
        <v>240</v>
      </c>
      <c r="H8" s="12">
        <f>IF(OR(F8="",G8=""),"",F8*G8/60)</f>
        <v/>
      </c>
      <c r="I8" s="13">
        <f>IF(B8="","",IF(OR(D8="",E8="",G8=""),"Add numbers",IF(F8&lt;=0,"Caught up",IF(H8&gt;4,"Way behind","Behind"))))</f>
        <v/>
      </c>
      <c r="J8" s="14" t="inlineStr">
        <is>
          <t>Two volumes behind, which is eight hours, which is why it never happens on a weeknight.</t>
        </is>
      </c>
    </row>
    <row r="9" ht="50" customHeight="1">
      <c r="A9" s="8" t="n">
        <v>5</v>
      </c>
      <c r="B9" s="9" t="inlineStr">
        <is>
          <t>Nine Lanterns for the Ash King</t>
        </is>
      </c>
      <c r="C9" s="9" t="inlineStr">
        <is>
          <t>Episodes</t>
        </is>
      </c>
      <c r="D9" s="10" t="n">
        <v>96</v>
      </c>
      <c r="E9" s="10" t="n">
        <v>88</v>
      </c>
      <c r="F9" s="11">
        <f>IF(OR(D9="",E9=""),"",MAX(0,D9-E9))</f>
        <v/>
      </c>
      <c r="G9" s="10" t="n">
        <v>7</v>
      </c>
      <c r="H9" s="12">
        <f>IF(OR(F9="",G9=""),"",F9*G9/60)</f>
        <v/>
      </c>
      <c r="I9" s="13">
        <f>IF(B9="","",IF(OR(D9="",E9="",G9=""),"Add numbers",IF(F9&lt;=0,"Caught up",IF(H9&gt;4,"Way behind","Behind"))))</f>
        <v/>
      </c>
      <c r="J9" s="14" t="inlineStr">
        <is>
          <t>Artist on health hiatus since spring. Eight episodes left in the bank and I am rationing them.</t>
        </is>
      </c>
    </row>
    <row r="10" ht="50" customHeight="1">
      <c r="A10" s="8" t="n">
        <v>6</v>
      </c>
      <c r="B10" s="9" t="inlineStr">
        <is>
          <t>Bramblewick and the Loan Shark</t>
        </is>
      </c>
      <c r="C10" s="9" t="inlineStr">
        <is>
          <t>Episodes</t>
        </is>
      </c>
      <c r="D10" s="10" t="n">
        <v>63</v>
      </c>
      <c r="E10" s="10" t="n">
        <v>47</v>
      </c>
      <c r="F10" s="11">
        <f>IF(OR(D10="",E10=""),"",MAX(0,D10-E10))</f>
        <v/>
      </c>
      <c r="G10" s="10" t="n">
        <v>6</v>
      </c>
      <c r="H10" s="12">
        <f>IF(OR(F10="",G10=""),"",F10*G10/60)</f>
        <v/>
      </c>
      <c r="I10" s="13">
        <f>IF(B10="","",IF(OR(D10="",E10="",G10=""),"Add numbers",IF(F10&lt;=0,"Caught up",IF(H10&gt;4,"Way behind","Behind"))))</f>
        <v/>
      </c>
      <c r="J10" s="14" t="inlineStr">
        <is>
          <t>Subscription, so the backlog costs nothing but time. Sixteen behind and gaining a little each week.</t>
        </is>
      </c>
    </row>
    <row r="11" ht="50" customHeight="1">
      <c r="A11" s="8" t="n">
        <v>7</v>
      </c>
      <c r="B11" s="9" t="inlineStr">
        <is>
          <t>The Cartographer Who Fell Upward</t>
        </is>
      </c>
      <c r="C11" s="9" t="inlineStr">
        <is>
          <t>Chapters</t>
        </is>
      </c>
      <c r="D11" s="10" t="n">
        <v>412</v>
      </c>
      <c r="E11" s="10" t="n">
        <v>355</v>
      </c>
      <c r="F11" s="11">
        <f>IF(OR(D11="",E11=""),"",MAX(0,D11-E11))</f>
        <v/>
      </c>
      <c r="G11" s="10" t="n">
        <v>11</v>
      </c>
      <c r="H11" s="12">
        <f>IF(OR(F11="",G11=""),"",F11*G11/60)</f>
        <v/>
      </c>
      <c r="I11" s="13">
        <f>IF(B11="","",IF(OR(D11="",E11="",G11=""),"Add numbers",IF(F11&lt;=0,"Caught up",IF(H11&gt;4,"Way behind","Behind"))))</f>
        <v/>
      </c>
      <c r="J11" s="14" t="inlineStr">
        <is>
          <t>Free, which is the problem — it releases faster than I read and I have been fifty-odd behind for months.</t>
        </is>
      </c>
    </row>
    <row r="12" ht="36" customHeight="1">
      <c r="A12" s="8" t="n">
        <v>8</v>
      </c>
      <c r="B12" s="9" t="inlineStr">
        <is>
          <t>Kettle Street Alchemy</t>
        </is>
      </c>
      <c r="C12" s="9" t="inlineStr">
        <is>
          <t>Episodes</t>
        </is>
      </c>
      <c r="D12" s="10" t="n">
        <v>209</v>
      </c>
      <c r="E12" s="10" t="n">
        <v>209</v>
      </c>
      <c r="F12" s="11">
        <f>IF(OR(D12="",E12=""),"",MAX(0,D12-E12))</f>
        <v/>
      </c>
      <c r="G12" s="10" t="n">
        <v>5</v>
      </c>
      <c r="H12" s="12">
        <f>IF(OR(F12="",G12=""),"",F12*G12/60)</f>
        <v/>
      </c>
      <c r="I12" s="13">
        <f>IF(B12="","",IF(OR(D12="",E12="",G12=""),"Add numbers",IF(F12&lt;=0,"Caught up",IF(H12&gt;4,"Way behind","Behind"))))</f>
        <v/>
      </c>
      <c r="J12" s="14" t="inlineStr">
        <is>
          <t>Caught up since forever. The one I read on the bus.</t>
        </is>
      </c>
    </row>
    <row r="13" ht="18" customHeight="1">
      <c r="A13" s="8" t="n">
        <v>9</v>
      </c>
      <c r="B13" s="9" t="n"/>
      <c r="C13" s="9" t="n"/>
      <c r="D13" s="10" t="n"/>
      <c r="E13" s="10" t="n"/>
      <c r="F13" s="11">
        <f>IF(OR(D13="",E13=""),"",MAX(0,D13-E13))</f>
        <v/>
      </c>
      <c r="G13" s="10" t="n">
        <v>6</v>
      </c>
      <c r="H13" s="12">
        <f>IF(OR(F13="",G13=""),"",F13*G13/60)</f>
        <v/>
      </c>
      <c r="I13" s="13">
        <f>IF(B13="","",IF(OR(D13="",E13="",G13=""),"Add numbers",IF(F13&lt;=0,"Caught up",IF(H13&gt;4,"Way behind","Behind"))))</f>
        <v/>
      </c>
      <c r="J13" s="14" t="n"/>
    </row>
    <row r="14" ht="18" customHeight="1">
      <c r="A14" s="8" t="n">
        <v>10</v>
      </c>
      <c r="B14" s="9" t="n"/>
      <c r="C14" s="9" t="n"/>
      <c r="D14" s="10" t="n"/>
      <c r="E14" s="10" t="n"/>
      <c r="F14" s="11">
        <f>IF(OR(D14="",E14=""),"",MAX(0,D14-E14))</f>
        <v/>
      </c>
      <c r="G14" s="10" t="n">
        <v>6</v>
      </c>
      <c r="H14" s="12">
        <f>IF(OR(F14="",G14=""),"",F14*G14/60)</f>
        <v/>
      </c>
      <c r="I14" s="13">
        <f>IF(B14="","",IF(OR(D14="",E14="",G14=""),"Add numbers",IF(F14&lt;=0,"Caught up",IF(H14&gt;4,"Way behind","Behind"))))</f>
        <v/>
      </c>
      <c r="J14" s="14" t="n"/>
    </row>
    <row r="15" ht="18" customHeight="1">
      <c r="A15" s="8" t="n">
        <v>11</v>
      </c>
      <c r="B15" s="9" t="n"/>
      <c r="C15" s="9" t="n"/>
      <c r="D15" s="10" t="n"/>
      <c r="E15" s="10" t="n"/>
      <c r="F15" s="11">
        <f>IF(OR(D15="",E15=""),"",MAX(0,D15-E15))</f>
        <v/>
      </c>
      <c r="G15" s="10" t="n">
        <v>6</v>
      </c>
      <c r="H15" s="12">
        <f>IF(OR(F15="",G15=""),"",F15*G15/60)</f>
        <v/>
      </c>
      <c r="I15" s="13">
        <f>IF(B15="","",IF(OR(D15="",E15="",G15=""),"Add numbers",IF(F15&lt;=0,"Caught up",IF(H15&gt;4,"Way behind","Behind"))))</f>
        <v/>
      </c>
      <c r="J15" s="14" t="n"/>
    </row>
    <row r="16" ht="18" customHeight="1">
      <c r="A16" s="8" t="n">
        <v>12</v>
      </c>
      <c r="B16" s="9" t="n"/>
      <c r="C16" s="9" t="n"/>
      <c r="D16" s="10" t="n"/>
      <c r="E16" s="10" t="n"/>
      <c r="F16" s="11">
        <f>IF(OR(D16="",E16=""),"",MAX(0,D16-E16))</f>
        <v/>
      </c>
      <c r="G16" s="10" t="n">
        <v>6</v>
      </c>
      <c r="H16" s="12">
        <f>IF(OR(F16="",G16=""),"",F16*G16/60)</f>
        <v/>
      </c>
      <c r="I16" s="13">
        <f>IF(B16="","",IF(OR(D16="",E16="",G16=""),"Add numbers",IF(F16&lt;=0,"Caught up",IF(H16&gt;4,"Way behind","Behind"))))</f>
        <v/>
      </c>
      <c r="J16" s="14" t="n"/>
    </row>
    <row r="17" ht="18" customHeight="1">
      <c r="A17" s="8" t="n">
        <v>13</v>
      </c>
      <c r="B17" s="9" t="n"/>
      <c r="C17" s="9" t="n"/>
      <c r="D17" s="10" t="n"/>
      <c r="E17" s="10" t="n"/>
      <c r="F17" s="11">
        <f>IF(OR(D17="",E17=""),"",MAX(0,D17-E17))</f>
        <v/>
      </c>
      <c r="G17" s="10" t="n">
        <v>6</v>
      </c>
      <c r="H17" s="12">
        <f>IF(OR(F17="",G17=""),"",F17*G17/60)</f>
        <v/>
      </c>
      <c r="I17" s="13">
        <f>IF(B17="","",IF(OR(D17="",E17="",G17=""),"Add numbers",IF(F17&lt;=0,"Caught up",IF(H17&gt;4,"Way behind","Behind"))))</f>
        <v/>
      </c>
      <c r="J17" s="14" t="n"/>
    </row>
    <row r="18" ht="18" customHeight="1">
      <c r="A18" s="8" t="n">
        <v>14</v>
      </c>
      <c r="B18" s="9" t="n"/>
      <c r="C18" s="9" t="n"/>
      <c r="D18" s="10" t="n"/>
      <c r="E18" s="10" t="n"/>
      <c r="F18" s="11">
        <f>IF(OR(D18="",E18=""),"",MAX(0,D18-E18))</f>
        <v/>
      </c>
      <c r="G18" s="10" t="n">
        <v>6</v>
      </c>
      <c r="H18" s="12">
        <f>IF(OR(F18="",G18=""),"",F18*G18/60)</f>
        <v/>
      </c>
      <c r="I18" s="13">
        <f>IF(B18="","",IF(OR(D18="",E18="",G18=""),"Add numbers",IF(F18&lt;=0,"Caught up",IF(H18&gt;4,"Way behind","Behind"))))</f>
        <v/>
      </c>
      <c r="J18" s="14" t="n"/>
    </row>
    <row r="19" ht="18" customHeight="1">
      <c r="A19" s="8" t="n">
        <v>15</v>
      </c>
      <c r="B19" s="9" t="n"/>
      <c r="C19" s="9" t="n"/>
      <c r="D19" s="10" t="n"/>
      <c r="E19" s="10" t="n"/>
      <c r="F19" s="11">
        <f>IF(OR(D19="",E19=""),"",MAX(0,D19-E19))</f>
        <v/>
      </c>
      <c r="G19" s="10" t="n">
        <v>6</v>
      </c>
      <c r="H19" s="12">
        <f>IF(OR(F19="",G19=""),"",F19*G19/60)</f>
        <v/>
      </c>
      <c r="I19" s="13">
        <f>IF(B19="","",IF(OR(D19="",E19="",G19=""),"Add numbers",IF(F19&lt;=0,"Caught up",IF(H19&gt;4,"Way behind","Behind"))))</f>
        <v/>
      </c>
      <c r="J19" s="14" t="n"/>
    </row>
    <row r="20" ht="18" customHeight="1">
      <c r="A20" s="8" t="n">
        <v>16</v>
      </c>
      <c r="B20" s="9" t="n"/>
      <c r="C20" s="9" t="n"/>
      <c r="D20" s="10" t="n"/>
      <c r="E20" s="10" t="n"/>
      <c r="F20" s="11">
        <f>IF(OR(D20="",E20=""),"",MAX(0,D20-E20))</f>
        <v/>
      </c>
      <c r="G20" s="10" t="n">
        <v>6</v>
      </c>
      <c r="H20" s="12">
        <f>IF(OR(F20="",G20=""),"",F20*G20/60)</f>
        <v/>
      </c>
      <c r="I20" s="13">
        <f>IF(B20="","",IF(OR(D20="",E20="",G20=""),"Add numbers",IF(F20&lt;=0,"Caught up",IF(H20&gt;4,"Way behind","Behind"))))</f>
        <v/>
      </c>
      <c r="J20" s="14" t="n"/>
    </row>
    <row r="21" ht="18" customHeight="1">
      <c r="A21" s="8" t="n">
        <v>17</v>
      </c>
      <c r="B21" s="9" t="n"/>
      <c r="C21" s="9" t="n"/>
      <c r="D21" s="10" t="n"/>
      <c r="E21" s="10" t="n"/>
      <c r="F21" s="11">
        <f>IF(OR(D21="",E21=""),"",MAX(0,D21-E21))</f>
        <v/>
      </c>
      <c r="G21" s="10" t="n">
        <v>6</v>
      </c>
      <c r="H21" s="12">
        <f>IF(OR(F21="",G21=""),"",F21*G21/60)</f>
        <v/>
      </c>
      <c r="I21" s="13">
        <f>IF(B21="","",IF(OR(D21="",E21="",G21=""),"Add numbers",IF(F21&lt;=0,"Caught up",IF(H21&gt;4,"Way behind","Behind"))))</f>
        <v/>
      </c>
      <c r="J21" s="14" t="n"/>
    </row>
    <row r="22" ht="18" customHeight="1">
      <c r="A22" s="8" t="n">
        <v>18</v>
      </c>
      <c r="B22" s="9" t="n"/>
      <c r="C22" s="9" t="n"/>
      <c r="D22" s="10" t="n"/>
      <c r="E22" s="10" t="n"/>
      <c r="F22" s="11">
        <f>IF(OR(D22="",E22=""),"",MAX(0,D22-E22))</f>
        <v/>
      </c>
      <c r="G22" s="10" t="n">
        <v>6</v>
      </c>
      <c r="H22" s="12">
        <f>IF(OR(F22="",G22=""),"",F22*G22/60)</f>
        <v/>
      </c>
      <c r="I22" s="13">
        <f>IF(B22="","",IF(OR(D22="",E22="",G22=""),"Add numbers",IF(F22&lt;=0,"Caught up",IF(H22&gt;4,"Way behind","Behind"))))</f>
        <v/>
      </c>
      <c r="J22" s="14" t="n"/>
    </row>
    <row r="23" ht="18" customHeight="1">
      <c r="A23" s="8" t="n">
        <v>19</v>
      </c>
      <c r="B23" s="9" t="n"/>
      <c r="C23" s="9" t="n"/>
      <c r="D23" s="10" t="n"/>
      <c r="E23" s="10" t="n"/>
      <c r="F23" s="11">
        <f>IF(OR(D23="",E23=""),"",MAX(0,D23-E23))</f>
        <v/>
      </c>
      <c r="G23" s="10" t="n">
        <v>6</v>
      </c>
      <c r="H23" s="12">
        <f>IF(OR(F23="",G23=""),"",F23*G23/60)</f>
        <v/>
      </c>
      <c r="I23" s="13">
        <f>IF(B23="","",IF(OR(D23="",E23="",G23=""),"Add numbers",IF(F23&lt;=0,"Caught up",IF(H23&gt;4,"Way behind","Behind"))))</f>
        <v/>
      </c>
      <c r="J23" s="14" t="n"/>
    </row>
    <row r="24" ht="18" customHeight="1">
      <c r="A24" s="8" t="n">
        <v>20</v>
      </c>
      <c r="B24" s="9" t="n"/>
      <c r="C24" s="9" t="n"/>
      <c r="D24" s="10" t="n"/>
      <c r="E24" s="10" t="n"/>
      <c r="F24" s="11">
        <f>IF(OR(D24="",E24=""),"",MAX(0,D24-E24))</f>
        <v/>
      </c>
      <c r="G24" s="10" t="n">
        <v>6</v>
      </c>
      <c r="H24" s="12">
        <f>IF(OR(F24="",G24=""),"",F24*G24/60)</f>
        <v/>
      </c>
      <c r="I24" s="13">
        <f>IF(B24="","",IF(OR(D24="",E24="",G24=""),"Add numbers",IF(F24&lt;=0,"Caught up",IF(H24&gt;4,"Way behind","Behind"))))</f>
        <v/>
      </c>
      <c r="J24" s="14" t="n"/>
    </row>
    <row r="25" ht="18" customHeight="1">
      <c r="A25" s="8" t="n">
        <v>21</v>
      </c>
      <c r="B25" s="9" t="n"/>
      <c r="C25" s="9" t="n"/>
      <c r="D25" s="10" t="n"/>
      <c r="E25" s="10" t="n"/>
      <c r="F25" s="11">
        <f>IF(OR(D25="",E25=""),"",MAX(0,D25-E25))</f>
        <v/>
      </c>
      <c r="G25" s="10" t="n">
        <v>6</v>
      </c>
      <c r="H25" s="12">
        <f>IF(OR(F25="",G25=""),"",F25*G25/60)</f>
        <v/>
      </c>
      <c r="I25" s="13">
        <f>IF(B25="","",IF(OR(D25="",E25="",G25=""),"Add numbers",IF(F25&lt;=0,"Caught up",IF(H25&gt;4,"Way behind","Behind"))))</f>
        <v/>
      </c>
      <c r="J25" s="14" t="n"/>
    </row>
    <row r="26" ht="18" customHeight="1">
      <c r="A26" s="8" t="n">
        <v>22</v>
      </c>
      <c r="B26" s="9" t="n"/>
      <c r="C26" s="9" t="n"/>
      <c r="D26" s="10" t="n"/>
      <c r="E26" s="10" t="n"/>
      <c r="F26" s="11">
        <f>IF(OR(D26="",E26=""),"",MAX(0,D26-E26))</f>
        <v/>
      </c>
      <c r="G26" s="10" t="n">
        <v>6</v>
      </c>
      <c r="H26" s="12">
        <f>IF(OR(F26="",G26=""),"",F26*G26/60)</f>
        <v/>
      </c>
      <c r="I26" s="13">
        <f>IF(B26="","",IF(OR(D26="",E26="",G26=""),"Add numbers",IF(F26&lt;=0,"Caught up",IF(H26&gt;4,"Way behind","Behind"))))</f>
        <v/>
      </c>
      <c r="J26" s="14" t="n"/>
    </row>
    <row r="27" ht="18" customHeight="1">
      <c r="A27" s="8" t="n">
        <v>23</v>
      </c>
      <c r="B27" s="9" t="n"/>
      <c r="C27" s="9" t="n"/>
      <c r="D27" s="10" t="n"/>
      <c r="E27" s="10" t="n"/>
      <c r="F27" s="11">
        <f>IF(OR(D27="",E27=""),"",MAX(0,D27-E27))</f>
        <v/>
      </c>
      <c r="G27" s="10" t="n">
        <v>6</v>
      </c>
      <c r="H27" s="12">
        <f>IF(OR(F27="",G27=""),"",F27*G27/60)</f>
        <v/>
      </c>
      <c r="I27" s="13">
        <f>IF(B27="","",IF(OR(D27="",E27="",G27=""),"Add numbers",IF(F27&lt;=0,"Caught up",IF(H27&gt;4,"Way behind","Behind"))))</f>
        <v/>
      </c>
      <c r="J27" s="14" t="n"/>
    </row>
    <row r="28" ht="18" customHeight="1">
      <c r="A28" s="8" t="n">
        <v>24</v>
      </c>
      <c r="B28" s="9" t="n"/>
      <c r="C28" s="9" t="n"/>
      <c r="D28" s="10" t="n"/>
      <c r="E28" s="10" t="n"/>
      <c r="F28" s="11">
        <f>IF(OR(D28="",E28=""),"",MAX(0,D28-E28))</f>
        <v/>
      </c>
      <c r="G28" s="10" t="n">
        <v>6</v>
      </c>
      <c r="H28" s="12">
        <f>IF(OR(F28="",G28=""),"",F28*G28/60)</f>
        <v/>
      </c>
      <c r="I28" s="13">
        <f>IF(B28="","",IF(OR(D28="",E28="",G28=""),"Add numbers",IF(F28&lt;=0,"Caught up",IF(H28&gt;4,"Way behind","Behind"))))</f>
        <v/>
      </c>
      <c r="J28" s="14" t="n"/>
    </row>
    <row r="30" ht="22" customHeight="1">
      <c r="B30" s="3" t="inlineStr">
        <is>
          <t>Running total: see “Hours to catch up on everything below” at the top of the sheet. Rows added under this one are counted too.</t>
        </is>
      </c>
    </row>
    <row r="32" ht="47" customHeight="1">
      <c r="B32" s="15" t="inlineStr">
        <is>
          <t>That total is the point. A webtoon is counted in episodes, a web novel in chapters, a light novel in volumes — so Min/Unit (how many minutes ONE of them takes you) is what makes them comparable at all. There is no standard: time yourself once and use your own number. Failing that, try 6 for a vertical-scroll episode, 12 for a translated web-novel chapter, 25 for a light-novel prepub part, 240 for a whole volume.</t>
        </is>
      </c>
    </row>
    <row r="34" ht="30" customHeight="1">
      <c r="B34" s="16" t="inlineStr">
        <is>
          <t>Want the queue ranked for you, a pace engine that says when a series is outrunning you, and a ledger that prices an hour of reading?  →  The full Webtoon / Light-Novel Tracker</t>
        </is>
      </c>
    </row>
    <row r="36" ht="43" customHeight="1">
      <c r="B36" s="17" t="inlineStr">
        <is>
          <t>Free starter from Ardent Workshop. The example series and their notes are fictional, written only to show the tool in use — not real works, real reviews, or a real person's opinion. Not affiliated with or endorsed by any platform, publisher, or creator. A personal reading log, not purchasing or financial advice. Free to use; please don't resell or redistribute.</t>
        </is>
      </c>
    </row>
  </sheetData>
  <mergeCells count="8">
    <mergeCell ref="A1:J1"/>
    <mergeCell ref="B34:J34"/>
    <mergeCell ref="A3:G3"/>
    <mergeCell ref="B36:J36"/>
    <mergeCell ref="B32:J32"/>
    <mergeCell ref="A2:J2"/>
    <mergeCell ref="B30:J30"/>
    <mergeCell ref="I3:J3"/>
  </mergeCells>
  <conditionalFormatting sqref="I5:I228">
    <cfRule type="cellIs" priority="1" operator="equal" dxfId="0">
      <formula>"Caught up"</formula>
    </cfRule>
    <cfRule type="cellIs" priority="2" operator="equal" dxfId="1">
      <formula>"Behind"</formula>
    </cfRule>
    <cfRule type="cellIs" priority="3" operator="equal" dxfId="1">
      <formula>"Add numbers"</formula>
    </cfRule>
    <cfRule type="cellIs" priority="4" operator="equal" dxfId="2">
      <formula>"Way behind"</formula>
    </cfRule>
  </conditionalFormatting>
  <dataValidations count="1">
    <dataValidation sqref="C5:C28" showDropDown="0" showInputMessage="0" showErrorMessage="0" allowBlank="1" type="list">
      <formula1>"Episodes,Chapters,Volumes,Parts,Arcs"</formula1>
    </dataValidation>
  </dataValidations>
  <hyperlinks>
    <hyperlink xmlns:r="http://schemas.openxmlformats.org/officeDocument/2006/relationships" ref="B34"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Webtoon &amp; Light-Novel Caught-Up Starter — free one-tab reading tracker by Ardent Workshop</dc:title>
  <dc:subject xmlns:dc="http://purl.org/dc/elements/1.1/">A free single-tab webtoon, manhwa and light-novel reading starter that converts a backlog counted in episodes, chapters, volumes or parts into hours</dc:subject>
  <dc:language xmlns:dc="http://purl.org/dc/elements/1.1/">en-US</dc:language>
  <dcterms:created xmlns:dcterms="http://purl.org/dc/terms/" xmlns:xsi="http://www.w3.org/2001/XMLSchema-instance" xsi:type="dcterms:W3CDTF">2026-08-14T00:00:00Z</dcterms:created>
  <dcterms:modified xmlns:dcterms="http://purl.org/dc/terms/" xmlns:xsi="http://www.w3.org/2001/XMLSchema-instance" xsi:type="dcterms:W3CDTF">2026-08-14T00:00:00Z</dcterms:modified>
  <cp:category>Trackers</cp:category>
  <cp:keywords>free webtoon tracker, free light novel tracker, manhwa tracker, manhua tracker, manga tracker, web novel tracker, web serial tracker, reading tracker spreadsheet, reading backlog tracker, chapter tracker, caught up tracker, reading log, hours to catch up, Excel reading tracker, Google Sheets reading tracker, serialized reading, Ardent Workshop</cp:keywords>
</cp:coreProperties>
</file>