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hat I Planted" sheetId="1" state="visible" r:id="rId1"/>
  </sheets>
  <definedNames>
    <definedName name="_xlnm.Print_Titles" localSheetId="0">'What I Planted'!$7:$7</definedName>
    <definedName name="_xlnm.Print_Area" localSheetId="0">'What I Planted'!$A$1:$Q$53</definedName>
  </definedNames>
  <calcPr calcId="124519" fullCalcOnLoad="1"/>
</workbook>
</file>

<file path=xl/styles.xml><?xml version="1.0" encoding="utf-8"?>
<styleSheet xmlns="http://schemas.openxmlformats.org/spreadsheetml/2006/main">
  <numFmts count="3">
    <numFmt numFmtId="164" formatCode="yyyy-mm-dd"/>
    <numFmt numFmtId="165" formatCode="mmm d, yyyy"/>
    <numFmt numFmtId="166" formatCode="0.0"/>
  </numFmts>
  <fonts count="13">
    <font>
      <name val="Calibri"/>
      <family val="2"/>
      <color theme="1"/>
      <sz val="11"/>
      <scheme val="minor"/>
    </font>
    <font>
      <name val="Calibri"/>
      <b val="1"/>
      <color rgb="001A2744"/>
      <sz val="16"/>
    </font>
    <font>
      <name val="Calibri"/>
      <i val="1"/>
      <color rgb="005C6470"/>
      <sz val="9.5"/>
    </font>
    <font>
      <name val="Calibri"/>
      <b val="1"/>
      <color rgb="001A2744"/>
      <sz val="11"/>
    </font>
    <font>
      <name val="Calibri"/>
      <color rgb="002A2F3A"/>
      <sz val="10"/>
    </font>
    <font>
      <name val="Calibri"/>
      <i val="1"/>
      <color rgb="005C6470"/>
      <sz val="8.5"/>
    </font>
    <font>
      <name val="Calibri"/>
      <b val="1"/>
      <color rgb="00FFFFFF"/>
      <sz val="10"/>
    </font>
    <font>
      <name val="Calibri"/>
      <b val="1"/>
      <color rgb="001A2744"/>
      <sz val="10"/>
    </font>
    <font>
      <name val="Calibri"/>
      <color rgb="002A2F3A"/>
      <sz val="9"/>
    </font>
    <font>
      <name val="Calibri"/>
      <b val="1"/>
      <color rgb="001A2744"/>
      <sz val="9.5"/>
    </font>
    <font>
      <name val="Calibri"/>
      <i val="1"/>
      <color rgb="005C6470"/>
      <sz val="9"/>
    </font>
    <font>
      <name val="Calibri"/>
      <b val="1"/>
      <color rgb="001A2744"/>
      <sz val="10.5"/>
    </font>
    <font>
      <name val="Calibri"/>
      <b val="1"/>
      <color rgb="001F6A78"/>
      <sz val="11"/>
      <u val="single"/>
    </font>
  </fonts>
  <fills count="10">
    <fill>
      <patternFill/>
    </fill>
    <fill>
      <patternFill patternType="gray125"/>
    </fill>
    <fill>
      <patternFill patternType="solid">
        <fgColor rgb="00F9DEAC"/>
      </patternFill>
    </fill>
    <fill>
      <patternFill patternType="solid">
        <fgColor rgb="00FEF6E9"/>
      </patternFill>
    </fill>
    <fill>
      <patternFill patternType="solid">
        <fgColor rgb="001A2744"/>
      </patternFill>
    </fill>
    <fill>
      <patternFill patternType="solid">
        <fgColor rgb="002A7F8E"/>
      </patternFill>
    </fill>
    <fill>
      <patternFill patternType="solid">
        <fgColor rgb="00EAF3F4"/>
      </patternFill>
    </fill>
    <fill>
      <patternFill patternType="solid">
        <fgColor rgb="00FFFFFF"/>
      </patternFill>
    </fill>
    <fill>
      <patternFill patternType="solid">
        <fgColor rgb="00F4F2EE"/>
      </patternFill>
    </fill>
    <fill>
      <patternFill patternType="solid">
        <fgColor rgb="00CFE6E8"/>
      </patternFill>
    </fill>
  </fills>
  <borders count="6">
    <border>
      <left/>
      <right/>
      <top/>
      <bottom/>
      <diagonal/>
    </border>
    <border>
      <left style="thin">
        <color rgb="00877E6E"/>
      </left>
      <right style="thin">
        <color rgb="00877E6E"/>
      </right>
      <top style="thin">
        <color rgb="00877E6E"/>
      </top>
      <bottom style="thin">
        <color rgb="00877E6E"/>
      </bottom>
    </border>
    <border>
      <left/>
      <right/>
      <top style="thin">
        <color rgb="00877E6E"/>
      </top>
      <bottom/>
      <diagonal/>
    </border>
    <border>
      <left/>
      <right style="thin">
        <color rgb="00877E6E"/>
      </right>
      <top style="thin">
        <color rgb="00877E6E"/>
      </top>
      <bottom/>
      <diagonal/>
    </border>
    <border>
      <left/>
      <right style="thin">
        <color rgb="00877E6E"/>
      </right>
      <top style="thin">
        <color rgb="00877E6E"/>
      </top>
      <bottom style="thin">
        <color rgb="00877E6E"/>
      </bottom>
      <diagonal/>
    </border>
    <border>
      <bottom style="thin">
        <color rgb="00877E6E"/>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vertical="center"/>
    </xf>
    <xf numFmtId="0" fontId="4" fillId="0" borderId="0" applyAlignment="1" pivotButton="0" quotePrefix="0" xfId="0">
      <alignment vertical="center"/>
    </xf>
    <xf numFmtId="0" fontId="3" fillId="3" borderId="1" applyAlignment="1" pivotButton="0" quotePrefix="0" xfId="0">
      <alignment horizontal="left" vertical="center"/>
    </xf>
    <xf numFmtId="0" fontId="0" fillId="0" borderId="4" pivotButton="0" quotePrefix="0" xfId="0"/>
    <xf numFmtId="165" fontId="3" fillId="3" borderId="1" applyAlignment="1" pivotButton="0" quotePrefix="0" xfId="0">
      <alignment horizontal="center" vertical="center"/>
    </xf>
    <xf numFmtId="0" fontId="5" fillId="0" borderId="0" applyAlignment="1" pivotButton="0" quotePrefix="0" xfId="0">
      <alignment vertical="center" wrapText="1"/>
    </xf>
    <xf numFmtId="0" fontId="3" fillId="6" borderId="0" applyAlignment="1" pivotButton="0" quotePrefix="0" xfId="0">
      <alignment vertical="center"/>
    </xf>
    <xf numFmtId="0" fontId="6" fillId="4" borderId="0" applyAlignment="1" pivotButton="0" quotePrefix="0" xfId="0">
      <alignment horizontal="left" vertical="center" wrapText="1"/>
    </xf>
    <xf numFmtId="0" fontId="6" fillId="4" borderId="0" applyAlignment="1" pivotButton="0" quotePrefix="0" xfId="0">
      <alignment horizontal="center" vertical="center" wrapText="1"/>
    </xf>
    <xf numFmtId="0" fontId="6" fillId="5" borderId="0" applyAlignment="1" pivotButton="0" quotePrefix="0" xfId="0">
      <alignment horizontal="center" vertical="center" wrapText="1"/>
    </xf>
    <xf numFmtId="0" fontId="6" fillId="5" borderId="0" applyAlignment="1" pivotButton="0" quotePrefix="0" xfId="0">
      <alignment horizontal="left" vertical="center" wrapText="1"/>
    </xf>
    <xf numFmtId="0" fontId="7" fillId="3" borderId="1" applyAlignment="1" pivotButton="0" quotePrefix="0" xfId="0">
      <alignment horizontal="left" vertical="center"/>
    </xf>
    <xf numFmtId="0" fontId="4" fillId="3" borderId="1" applyAlignment="1" pivotButton="0" quotePrefix="0" xfId="0">
      <alignment horizontal="left" vertical="center"/>
    </xf>
    <xf numFmtId="0" fontId="4" fillId="3" borderId="1" applyAlignment="1" pivotButton="0" quotePrefix="0" xfId="0">
      <alignment horizontal="center" vertical="center"/>
    </xf>
    <xf numFmtId="165" fontId="4" fillId="3" borderId="1" applyAlignment="1" pivotButton="0" quotePrefix="0" xfId="0">
      <alignment horizontal="center" vertical="center"/>
    </xf>
    <xf numFmtId="166" fontId="4" fillId="9" borderId="1" applyAlignment="1" pivotButton="0" quotePrefix="0" xfId="0">
      <alignment horizontal="center" vertical="center"/>
    </xf>
    <xf numFmtId="1" fontId="4" fillId="9" borderId="1" applyAlignment="1" pivotButton="0" quotePrefix="0" xfId="0">
      <alignment horizontal="center" vertical="center"/>
    </xf>
    <xf numFmtId="165" fontId="4" fillId="9" borderId="1" applyAlignment="1" pivotButton="0" quotePrefix="0" xfId="0">
      <alignment horizontal="center" vertical="center"/>
    </xf>
    <xf numFmtId="0" fontId="9" fillId="9" borderId="1" applyAlignment="1" pivotButton="0" quotePrefix="0" xfId="0">
      <alignment horizontal="center" vertical="center"/>
    </xf>
    <xf numFmtId="0" fontId="8" fillId="3" borderId="1" applyAlignment="1" pivotButton="0" quotePrefix="0" xfId="0">
      <alignment horizontal="left" vertical="center"/>
    </xf>
    <xf numFmtId="0" fontId="7" fillId="7" borderId="5" applyAlignment="1" pivotButton="0" quotePrefix="0" xfId="0">
      <alignment horizontal="left" vertical="center"/>
    </xf>
    <xf numFmtId="0" fontId="4" fillId="7" borderId="5" applyAlignment="1" pivotButton="0" quotePrefix="0" xfId="0">
      <alignment horizontal="center" vertical="center"/>
    </xf>
    <xf numFmtId="1" fontId="4" fillId="7" borderId="5" applyAlignment="1" pivotButton="0" quotePrefix="0" xfId="0">
      <alignment horizontal="center" vertical="center"/>
    </xf>
    <xf numFmtId="0" fontId="7" fillId="8" borderId="5" applyAlignment="1" pivotButton="0" quotePrefix="0" xfId="0">
      <alignment horizontal="left" vertical="center"/>
    </xf>
    <xf numFmtId="0" fontId="4" fillId="8" borderId="5" applyAlignment="1" pivotButton="0" quotePrefix="0" xfId="0">
      <alignment horizontal="center" vertical="center"/>
    </xf>
    <xf numFmtId="1" fontId="4" fillId="8" borderId="5" applyAlignment="1" pivotButton="0" quotePrefix="0" xfId="0">
      <alignment horizontal="center" vertical="center"/>
    </xf>
    <xf numFmtId="1" fontId="4" fillId="3" borderId="1" applyAlignment="1" pivotButton="0" quotePrefix="0" xfId="0">
      <alignment horizontal="center" vertical="center"/>
    </xf>
    <xf numFmtId="0" fontId="5" fillId="0" borderId="0" applyAlignment="1" pivotButton="0" quotePrefix="0" xfId="0">
      <alignment vertical="top" wrapText="1"/>
    </xf>
    <xf numFmtId="0" fontId="10" fillId="0" borderId="0" applyAlignment="1" pivotButton="0" quotePrefix="0" xfId="0">
      <alignment vertical="top" wrapText="1"/>
    </xf>
    <xf numFmtId="0" fontId="11" fillId="6" borderId="0" applyAlignment="1" pivotButton="0" quotePrefix="0" xfId="0">
      <alignment vertical="center" wrapText="1"/>
    </xf>
    <xf numFmtId="0" fontId="0" fillId="6" borderId="0" pivotButton="0" quotePrefix="0" xfId="0"/>
    <xf numFmtId="0" fontId="12" fillId="6" borderId="0" applyAlignment="1" pivotButton="0" quotePrefix="0" xfId="0">
      <alignment vertical="center"/>
    </xf>
    <xf numFmtId="0" fontId="10" fillId="0" borderId="0" pivotButton="0" quotePrefix="0" xfId="0"/>
  </cellXfs>
  <cellStyles count="1">
    <cellStyle name="Normal" xfId="0" builtinId="0" hidden="0"/>
  </cellStyles>
  <dxfs count="3">
    <dxf>
      <font>
        <b val="1"/>
        <color rgb="001A2744"/>
      </font>
      <fill>
        <patternFill patternType="solid">
          <fgColor rgb="009FD4A3"/>
          <bgColor rgb="009FD4A3"/>
        </patternFill>
      </fill>
    </dxf>
    <dxf>
      <font>
        <b val="1"/>
        <color rgb="001A2744"/>
      </font>
      <fill>
        <patternFill patternType="solid">
          <fgColor rgb="00F9DEAC"/>
          <bgColor rgb="00F9DEAC"/>
        </patternFill>
      </fill>
    </dxf>
    <dxf>
      <font>
        <b val="1"/>
        <color rgb="001A2744"/>
      </font>
      <fill>
        <patternFill patternType="solid">
          <fgColor rgb="00E7E9ED"/>
          <bgColor rgb="00E7E9E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rdentworkshop.com/products/vegetable-garden-planner-and-harvest-log/?utm_source=free_tool&amp;utm_medium=lite&amp;utm_campaign=vegetable-garden-planting-log&amp;utm_content=log_xlsx" TargetMode="External" Id="rId1"/></Relationships>
</file>

<file path=xl/worksheets/sheet1.xml><?xml version="1.0" encoding="utf-8"?>
<worksheet xmlns="http://schemas.openxmlformats.org/spreadsheetml/2006/main">
  <sheetPr>
    <outlinePr summaryBelow="1" summaryRight="1"/>
    <pageSetUpPr fitToPage="1"/>
  </sheetPr>
  <dimension ref="A1:Q53"/>
  <sheetViews>
    <sheetView showGridLines="0" workbookViewId="0">
      <pane ySplit="7" topLeftCell="A8" activePane="bottomLeft" state="frozen"/>
      <selection pane="bottomLeft" activeCell="A1" sqref="A1"/>
    </sheetView>
  </sheetViews>
  <sheetFormatPr baseColWidth="8" defaultRowHeight="15"/>
  <cols>
    <col width="17" customWidth="1" min="1" max="1"/>
    <col width="13" customWidth="1" min="2" max="2"/>
    <col width="25" customWidth="1" min="3" max="3"/>
    <col width="14" customWidth="1" min="4" max="4"/>
    <col width="15" customWidth="1" min="5" max="5"/>
    <col width="15" customWidth="1" min="6" max="6"/>
    <col width="13" customWidth="1" min="7" max="7"/>
    <col width="16" customWidth="1" min="8" max="8"/>
    <col width="17" customWidth="1" min="9" max="9"/>
    <col width="30" customWidth="1" min="10" max="10"/>
    <col width="3" customWidth="1" min="11" max="11"/>
    <col width="3" customWidth="1" min="12" max="12"/>
    <col width="3" customWidth="1" min="13" max="13"/>
    <col width="19" customWidth="1" min="14" max="14"/>
    <col width="14" customWidth="1" min="15" max="15"/>
    <col width="14" customWidth="1" min="16" max="16"/>
    <col width="14" customWidth="1" min="17" max="17"/>
  </cols>
  <sheetData>
    <row r="1" ht="24" customHeight="1">
      <c r="A1" s="1" t="inlineStr">
        <is>
          <t>VEGETABLE GARDEN PLANTING LOG</t>
        </is>
      </c>
    </row>
    <row r="2" ht="54" customHeight="1">
      <c r="A2" s="2" t="inlineStr">
        <is>
          <t>The free starter. When did each crop go in, how many weeks after your last spring frost was that, and when should the first harvest arrive? Type your last spring frost date, then log each planting: the crop, the bed, the variety, Transplant or Direct sow, and the date it went in the ground. The log works out the weeks from your frost, the days to first harvest from the crop list on the right, the expected first-harvest date, and where the crop stands today. It ships pre-filled with a worked example so you can see the method first - the garden, beds, varieties and dates are made up, so type over them with your own.</t>
        </is>
      </c>
    </row>
    <row r="3" ht="22" customHeight="1">
      <c r="A3" s="3" t="inlineStr">
        <is>
          <t>YOUR GARDEN - type over the example</t>
        </is>
      </c>
    </row>
    <row r="4" ht="21" customHeight="1">
      <c r="A4" s="4" t="inlineStr">
        <is>
          <t>Garden name</t>
        </is>
      </c>
      <c r="C4" s="5" t="inlineStr">
        <is>
          <t>The Back Fence Garden</t>
        </is>
      </c>
      <c r="D4" s="6" t="n"/>
    </row>
    <row r="5" ht="26" customHeight="1">
      <c r="A5" s="4" t="inlineStr">
        <is>
          <t>Your last spring frost date</t>
        </is>
      </c>
      <c r="C5" s="7" t="n">
        <v>46137</v>
      </c>
      <c r="D5" s="6" t="n"/>
      <c r="E5" s="8" t="inlineStr">
        <is>
          <t>An average for your area, not a promise - a local extension service or almanac can tell you yours. A negative number under "Weeks after last frost" means the crop went in before this date.</t>
        </is>
      </c>
    </row>
    <row r="6" ht="22" customHeight="1">
      <c r="A6" s="3" t="inlineStr">
        <is>
          <t>PLANTING LOG - one row per planting, up to 40 - type over or clear the example rows</t>
        </is>
      </c>
      <c r="N6" s="9" t="inlineStr">
        <is>
          <t>Crop list (days to first harvest)</t>
        </is>
      </c>
    </row>
    <row r="7" ht="46" customHeight="1">
      <c r="A7" s="10" t="inlineStr">
        <is>
          <t>Crop</t>
        </is>
      </c>
      <c r="B7" s="10" t="inlineStr">
        <is>
          <t>Bed</t>
        </is>
      </c>
      <c r="C7" s="10" t="inlineStr">
        <is>
          <t>Variety</t>
        </is>
      </c>
      <c r="D7" s="11" t="inlineStr">
        <is>
          <t>Method</t>
        </is>
      </c>
      <c r="E7" s="11" t="inlineStr">
        <is>
          <t>Planting date</t>
        </is>
      </c>
      <c r="F7" s="12" t="inlineStr">
        <is>
          <t>Weeks after last frost (auto)</t>
        </is>
      </c>
      <c r="G7" s="12" t="inlineStr">
        <is>
          <t>Days to harvest (auto)</t>
        </is>
      </c>
      <c r="H7" s="12" t="inlineStr">
        <is>
          <t>Expected first harvest (auto)</t>
        </is>
      </c>
      <c r="I7" s="12" t="inlineStr">
        <is>
          <t>Status (auto)</t>
        </is>
      </c>
      <c r="J7" s="10" t="inlineStr">
        <is>
          <t>Notes</t>
        </is>
      </c>
      <c r="N7" s="13" t="inlineStr">
        <is>
          <t>Crop</t>
        </is>
      </c>
      <c r="O7" s="12" t="inlineStr">
        <is>
          <t>Usual method</t>
        </is>
      </c>
      <c r="P7" s="12" t="inlineStr">
        <is>
          <t>Days from transplant</t>
        </is>
      </c>
      <c r="Q7" s="12" t="inlineStr">
        <is>
          <t>Days from sowing</t>
        </is>
      </c>
    </row>
    <row r="8" ht="20" customHeight="1">
      <c r="A8" s="14" t="inlineStr">
        <is>
          <t>Tomato</t>
        </is>
      </c>
      <c r="B8" s="15" t="inlineStr">
        <is>
          <t>North 1</t>
        </is>
      </c>
      <c r="C8" s="15" t="inlineStr">
        <is>
          <t>Cherokee Purple</t>
        </is>
      </c>
      <c r="D8" s="16" t="inlineStr">
        <is>
          <t>Transplant</t>
        </is>
      </c>
      <c r="E8" s="17" t="n">
        <v>46158</v>
      </c>
      <c r="F8" s="18">
        <f>IF(OR(NOT(ISNUMBER(E8)),NOT(ISNUMBER($C$5))),"",ROUND((E8-$C$5)/7,1))</f>
        <v/>
      </c>
      <c r="G8" s="19">
        <f>IF(A8="","",IFERROR(IF(AND(D8="Transplant",N(INDEX($P$8:$P$27,MATCH(A8,$N$8:$N$27,0)))&gt;0),INDEX($P$8:$P$27,MATCH(A8,$N$8:$N$27,0)),IF(N(INDEX($Q$8:$Q$27,MATCH(A8,$N$8:$N$27,0)))&gt;0,INDEX($Q$8:$Q$27,MATCH(A8,$N$8:$N$27,0)),IF(N(INDEX($P$8:$P$27,MATCH(A8,$N$8:$N$27,0)))&gt;0,INDEX($P$8:$P$27,MATCH(A8,$N$8:$N$27,0)),""))),""))</f>
        <v/>
      </c>
      <c r="H8" s="20">
        <f>IF(AND(ISNUMBER(E8),ISNUMBER(G8)),E8+G8,"")</f>
        <v/>
      </c>
      <c r="I8" s="21">
        <f>IF(NOT(ISNUMBER(E8)),"",IF(TODAY()&lt;E8,"Not planted yet",IF(AND(ISNUMBER(H8),TODAY()&gt;=H8),"Ready to pick","Growing")))</f>
        <v/>
      </c>
      <c r="J8" s="22" t="inlineStr">
        <is>
          <t>Warmest raised bed.</t>
        </is>
      </c>
      <c r="N8" s="23" t="inlineStr">
        <is>
          <t>Tomato</t>
        </is>
      </c>
      <c r="O8" s="24" t="inlineStr">
        <is>
          <t>Transplant</t>
        </is>
      </c>
      <c r="P8" s="25" t="n">
        <v>70</v>
      </c>
      <c r="Q8" s="25" t="n"/>
    </row>
    <row r="9" ht="20" customHeight="1">
      <c r="A9" s="14" t="inlineStr">
        <is>
          <t>Basil</t>
        </is>
      </c>
      <c r="B9" s="15" t="inlineStr">
        <is>
          <t>North 1</t>
        </is>
      </c>
      <c r="C9" s="15" t="inlineStr">
        <is>
          <t>Genovese</t>
        </is>
      </c>
      <c r="D9" s="16" t="inlineStr">
        <is>
          <t>Transplant</t>
        </is>
      </c>
      <c r="E9" s="17" t="n">
        <v>46144</v>
      </c>
      <c r="F9" s="18">
        <f>IF(OR(NOT(ISNUMBER(E9)),NOT(ISNUMBER($C$5))),"",ROUND((E9-$C$5)/7,1))</f>
        <v/>
      </c>
      <c r="G9" s="19">
        <f>IF(A9="","",IFERROR(IF(AND(D9="Transplant",N(INDEX($P$8:$P$27,MATCH(A9,$N$8:$N$27,0)))&gt;0),INDEX($P$8:$P$27,MATCH(A9,$N$8:$N$27,0)),IF(N(INDEX($Q$8:$Q$27,MATCH(A9,$N$8:$N$27,0)))&gt;0,INDEX($Q$8:$Q$27,MATCH(A9,$N$8:$N$27,0)),IF(N(INDEX($P$8:$P$27,MATCH(A9,$N$8:$N$27,0)))&gt;0,INDEX($P$8:$P$27,MATCH(A9,$N$8:$N$27,0)),""))),""))</f>
        <v/>
      </c>
      <c r="H9" s="20">
        <f>IF(AND(ISNUMBER(E9),ISNUMBER(G9)),E9+G9,"")</f>
        <v/>
      </c>
      <c r="I9" s="21">
        <f>IF(NOT(ISNUMBER(E9)),"",IF(TODAY()&lt;E9,"Not planted yet",IF(AND(ISNUMBER(H9),TODAY()&gt;=H9),"Ready to pick","Growing")))</f>
        <v/>
      </c>
      <c r="J9" s="22" t="n"/>
      <c r="N9" s="26" t="inlineStr">
        <is>
          <t>Cherry tomato</t>
        </is>
      </c>
      <c r="O9" s="27" t="inlineStr">
        <is>
          <t>Transplant</t>
        </is>
      </c>
      <c r="P9" s="28" t="n">
        <v>60</v>
      </c>
      <c r="Q9" s="28" t="n"/>
    </row>
    <row r="10" ht="20" customHeight="1">
      <c r="A10" s="14" t="inlineStr">
        <is>
          <t>Leaf lettuce</t>
        </is>
      </c>
      <c r="B10" s="15" t="inlineStr">
        <is>
          <t>North 1</t>
        </is>
      </c>
      <c r="C10" s="15" t="inlineStr">
        <is>
          <t>Black Seeded Simpson</t>
        </is>
      </c>
      <c r="D10" s="16" t="inlineStr">
        <is>
          <t>Direct sow</t>
        </is>
      </c>
      <c r="E10" s="17" t="n">
        <v>46109</v>
      </c>
      <c r="F10" s="18">
        <f>IF(OR(NOT(ISNUMBER(E10)),NOT(ISNUMBER($C$5))),"",ROUND((E10-$C$5)/7,1))</f>
        <v/>
      </c>
      <c r="G10" s="19">
        <f>IF(A10="","",IFERROR(IF(AND(D10="Transplant",N(INDEX($P$8:$P$27,MATCH(A10,$N$8:$N$27,0)))&gt;0),INDEX($P$8:$P$27,MATCH(A10,$N$8:$N$27,0)),IF(N(INDEX($Q$8:$Q$27,MATCH(A10,$N$8:$N$27,0)))&gt;0,INDEX($Q$8:$Q$27,MATCH(A10,$N$8:$N$27,0)),IF(N(INDEX($P$8:$P$27,MATCH(A10,$N$8:$N$27,0)))&gt;0,INDEX($P$8:$P$27,MATCH(A10,$N$8:$N$27,0)),""))),""))</f>
        <v/>
      </c>
      <c r="H10" s="20">
        <f>IF(AND(ISNUMBER(E10),ISNUMBER(G10)),E10+G10,"")</f>
        <v/>
      </c>
      <c r="I10" s="21">
        <f>IF(NOT(ISNUMBER(E10)),"",IF(TODAY()&lt;E10,"Not planted yet",IF(AND(ISNUMBER(H10),TODAY()&gt;=H10),"Ready to pick","Growing")))</f>
        <v/>
      </c>
      <c r="J10" s="22" t="n"/>
      <c r="N10" s="23" t="inlineStr">
        <is>
          <t>Sweet pepper</t>
        </is>
      </c>
      <c r="O10" s="24" t="inlineStr">
        <is>
          <t>Transplant</t>
        </is>
      </c>
      <c r="P10" s="25" t="n">
        <v>70</v>
      </c>
      <c r="Q10" s="25" t="n"/>
    </row>
    <row r="11" ht="20" customHeight="1">
      <c r="A11" s="14" t="inlineStr">
        <is>
          <t>Beet</t>
        </is>
      </c>
      <c r="B11" s="15" t="inlineStr">
        <is>
          <t>North 2</t>
        </is>
      </c>
      <c r="C11" s="15" t="inlineStr">
        <is>
          <t>Detroit Dark Red</t>
        </is>
      </c>
      <c r="D11" s="16" t="inlineStr">
        <is>
          <t>Direct sow</t>
        </is>
      </c>
      <c r="E11" s="17" t="n">
        <v>46116</v>
      </c>
      <c r="F11" s="18">
        <f>IF(OR(NOT(ISNUMBER(E11)),NOT(ISNUMBER($C$5))),"",ROUND((E11-$C$5)/7,1))</f>
        <v/>
      </c>
      <c r="G11" s="19">
        <f>IF(A11="","",IFERROR(IF(AND(D11="Transplant",N(INDEX($P$8:$P$27,MATCH(A11,$N$8:$N$27,0)))&gt;0),INDEX($P$8:$P$27,MATCH(A11,$N$8:$N$27,0)),IF(N(INDEX($Q$8:$Q$27,MATCH(A11,$N$8:$N$27,0)))&gt;0,INDEX($Q$8:$Q$27,MATCH(A11,$N$8:$N$27,0)),IF(N(INDEX($P$8:$P$27,MATCH(A11,$N$8:$N$27,0)))&gt;0,INDEX($P$8:$P$27,MATCH(A11,$N$8:$N$27,0)),""))),""))</f>
        <v/>
      </c>
      <c r="H11" s="20">
        <f>IF(AND(ISNUMBER(E11),ISNUMBER(G11)),E11+G11,"")</f>
        <v/>
      </c>
      <c r="I11" s="21">
        <f>IF(NOT(ISNUMBER(E11)),"",IF(TODAY()&lt;E11,"Not planted yet",IF(AND(ISNUMBER(H11),TODAY()&gt;=H11),"Ready to pick","Growing")))</f>
        <v/>
      </c>
      <c r="J11" s="22" t="n"/>
      <c r="N11" s="26" t="inlineStr">
        <is>
          <t>Eggplant</t>
        </is>
      </c>
      <c r="O11" s="27" t="inlineStr">
        <is>
          <t>Transplant</t>
        </is>
      </c>
      <c r="P11" s="28" t="n">
        <v>70</v>
      </c>
      <c r="Q11" s="28" t="n"/>
    </row>
    <row r="12" ht="20" customHeight="1">
      <c r="A12" s="14" t="inlineStr">
        <is>
          <t>Swiss chard</t>
        </is>
      </c>
      <c r="B12" s="15" t="inlineStr">
        <is>
          <t>North 2</t>
        </is>
      </c>
      <c r="C12" s="15" t="inlineStr">
        <is>
          <t>Fordhook Giant</t>
        </is>
      </c>
      <c r="D12" s="16" t="inlineStr">
        <is>
          <t>Direct sow</t>
        </is>
      </c>
      <c r="E12" s="17" t="n">
        <v>46116</v>
      </c>
      <c r="F12" s="18">
        <f>IF(OR(NOT(ISNUMBER(E12)),NOT(ISNUMBER($C$5))),"",ROUND((E12-$C$5)/7,1))</f>
        <v/>
      </c>
      <c r="G12" s="19">
        <f>IF(A12="","",IFERROR(IF(AND(D12="Transplant",N(INDEX($P$8:$P$27,MATCH(A12,$N$8:$N$27,0)))&gt;0),INDEX($P$8:$P$27,MATCH(A12,$N$8:$N$27,0)),IF(N(INDEX($Q$8:$Q$27,MATCH(A12,$N$8:$N$27,0)))&gt;0,INDEX($Q$8:$Q$27,MATCH(A12,$N$8:$N$27,0)),IF(N(INDEX($P$8:$P$27,MATCH(A12,$N$8:$N$27,0)))&gt;0,INDEX($P$8:$P$27,MATCH(A12,$N$8:$N$27,0)),""))),""))</f>
        <v/>
      </c>
      <c r="H12" s="20">
        <f>IF(AND(ISNUMBER(E12),ISNUMBER(G12)),E12+G12,"")</f>
        <v/>
      </c>
      <c r="I12" s="21">
        <f>IF(NOT(ISNUMBER(E12)),"",IF(TODAY()&lt;E12,"Not planted yet",IF(AND(ISNUMBER(H12),TODAY()&gt;=H12),"Ready to pick","Growing")))</f>
        <v/>
      </c>
      <c r="J12" s="22" t="n"/>
      <c r="N12" s="23" t="inlineStr">
        <is>
          <t>Summer squash</t>
        </is>
      </c>
      <c r="O12" s="24" t="inlineStr">
        <is>
          <t>Direct sow</t>
        </is>
      </c>
      <c r="P12" s="25" t="n">
        <v>45</v>
      </c>
      <c r="Q12" s="25" t="n">
        <v>50</v>
      </c>
    </row>
    <row r="13" ht="20" customHeight="1">
      <c r="A13" s="14" t="inlineStr">
        <is>
          <t>Sweet pepper</t>
        </is>
      </c>
      <c r="B13" s="15" t="inlineStr">
        <is>
          <t>South 1</t>
        </is>
      </c>
      <c r="C13" s="15" t="inlineStr">
        <is>
          <t>California Wonder</t>
        </is>
      </c>
      <c r="D13" s="16" t="inlineStr">
        <is>
          <t>Transplant</t>
        </is>
      </c>
      <c r="E13" s="17" t="n">
        <v>46151</v>
      </c>
      <c r="F13" s="18">
        <f>IF(OR(NOT(ISNUMBER(E13)),NOT(ISNUMBER($C$5))),"",ROUND((E13-$C$5)/7,1))</f>
        <v/>
      </c>
      <c r="G13" s="19">
        <f>IF(A13="","",IFERROR(IF(AND(D13="Transplant",N(INDEX($P$8:$P$27,MATCH(A13,$N$8:$N$27,0)))&gt;0),INDEX($P$8:$P$27,MATCH(A13,$N$8:$N$27,0)),IF(N(INDEX($Q$8:$Q$27,MATCH(A13,$N$8:$N$27,0)))&gt;0,INDEX($Q$8:$Q$27,MATCH(A13,$N$8:$N$27,0)),IF(N(INDEX($P$8:$P$27,MATCH(A13,$N$8:$N$27,0)))&gt;0,INDEX($P$8:$P$27,MATCH(A13,$N$8:$N$27,0)),""))),""))</f>
        <v/>
      </c>
      <c r="H13" s="20">
        <f>IF(AND(ISNUMBER(E13),ISNUMBER(G13)),E13+G13,"")</f>
        <v/>
      </c>
      <c r="I13" s="21">
        <f>IF(NOT(ISNUMBER(E13)),"",IF(TODAY()&lt;E13,"Not planted yet",IF(AND(ISNUMBER(H13),TODAY()&gt;=H13),"Ready to pick","Growing")))</f>
        <v/>
      </c>
      <c r="J13" s="22" t="n"/>
      <c r="N13" s="26" t="inlineStr">
        <is>
          <t>Cucumber</t>
        </is>
      </c>
      <c r="O13" s="27" t="inlineStr">
        <is>
          <t>Direct sow</t>
        </is>
      </c>
      <c r="P13" s="28" t="n">
        <v>50</v>
      </c>
      <c r="Q13" s="28" t="n">
        <v>55</v>
      </c>
    </row>
    <row r="14" ht="20" customHeight="1">
      <c r="A14" s="14" t="inlineStr">
        <is>
          <t>Eggplant</t>
        </is>
      </c>
      <c r="B14" s="15" t="inlineStr">
        <is>
          <t>South 1</t>
        </is>
      </c>
      <c r="C14" s="15" t="inlineStr">
        <is>
          <t>Black Beauty</t>
        </is>
      </c>
      <c r="D14" s="16" t="inlineStr">
        <is>
          <t>Transplant</t>
        </is>
      </c>
      <c r="E14" s="17" t="n">
        <v>46151</v>
      </c>
      <c r="F14" s="18">
        <f>IF(OR(NOT(ISNUMBER(E14)),NOT(ISNUMBER($C$5))),"",ROUND((E14-$C$5)/7,1))</f>
        <v/>
      </c>
      <c r="G14" s="19">
        <f>IF(A14="","",IFERROR(IF(AND(D14="Transplant",N(INDEX($P$8:$P$27,MATCH(A14,$N$8:$N$27,0)))&gt;0),INDEX($P$8:$P$27,MATCH(A14,$N$8:$N$27,0)),IF(N(INDEX($Q$8:$Q$27,MATCH(A14,$N$8:$N$27,0)))&gt;0,INDEX($Q$8:$Q$27,MATCH(A14,$N$8:$N$27,0)),IF(N(INDEX($P$8:$P$27,MATCH(A14,$N$8:$N$27,0)))&gt;0,INDEX($P$8:$P$27,MATCH(A14,$N$8:$N$27,0)),""))),""))</f>
        <v/>
      </c>
      <c r="H14" s="20">
        <f>IF(AND(ISNUMBER(E14),ISNUMBER(G14)),E14+G14,"")</f>
        <v/>
      </c>
      <c r="I14" s="21">
        <f>IF(NOT(ISNUMBER(E14)),"",IF(TODAY()&lt;E14,"Not planted yet",IF(AND(ISNUMBER(H14),TODAY()&gt;=H14),"Ready to pick","Growing")))</f>
        <v/>
      </c>
      <c r="J14" s="22" t="n"/>
      <c r="N14" s="23" t="inlineStr">
        <is>
          <t>Bush bean</t>
        </is>
      </c>
      <c r="O14" s="24" t="inlineStr">
        <is>
          <t>Direct sow</t>
        </is>
      </c>
      <c r="P14" s="25" t="n"/>
      <c r="Q14" s="25" t="n">
        <v>55</v>
      </c>
    </row>
    <row r="15" ht="20" customHeight="1">
      <c r="A15" s="14" t="inlineStr">
        <is>
          <t>Summer squash</t>
        </is>
      </c>
      <c r="B15" s="15" t="inlineStr">
        <is>
          <t>South 1</t>
        </is>
      </c>
      <c r="C15" s="15" t="inlineStr">
        <is>
          <t>Early Prolific Straightneck</t>
        </is>
      </c>
      <c r="D15" s="16" t="inlineStr">
        <is>
          <t>Direct sow</t>
        </is>
      </c>
      <c r="E15" s="17" t="n">
        <v>46144</v>
      </c>
      <c r="F15" s="18">
        <f>IF(OR(NOT(ISNUMBER(E15)),NOT(ISNUMBER($C$5))),"",ROUND((E15-$C$5)/7,1))</f>
        <v/>
      </c>
      <c r="G15" s="19">
        <f>IF(A15="","",IFERROR(IF(AND(D15="Transplant",N(INDEX($P$8:$P$27,MATCH(A15,$N$8:$N$27,0)))&gt;0),INDEX($P$8:$P$27,MATCH(A15,$N$8:$N$27,0)),IF(N(INDEX($Q$8:$Q$27,MATCH(A15,$N$8:$N$27,0)))&gt;0,INDEX($Q$8:$Q$27,MATCH(A15,$N$8:$N$27,0)),IF(N(INDEX($P$8:$P$27,MATCH(A15,$N$8:$N$27,0)))&gt;0,INDEX($P$8:$P$27,MATCH(A15,$N$8:$N$27,0)),""))),""))</f>
        <v/>
      </c>
      <c r="H15" s="20">
        <f>IF(AND(ISNUMBER(E15),ISNUMBER(G15)),E15+G15,"")</f>
        <v/>
      </c>
      <c r="I15" s="21">
        <f>IF(NOT(ISNUMBER(E15)),"",IF(TODAY()&lt;E15,"Not planted yet",IF(AND(ISNUMBER(H15),TODAY()&gt;=H15),"Ready to pick","Growing")))</f>
        <v/>
      </c>
      <c r="J15" s="22" t="n"/>
      <c r="N15" s="26" t="inlineStr">
        <is>
          <t>Pole bean</t>
        </is>
      </c>
      <c r="O15" s="27" t="inlineStr">
        <is>
          <t>Direct sow</t>
        </is>
      </c>
      <c r="P15" s="28" t="n"/>
      <c r="Q15" s="28" t="n">
        <v>65</v>
      </c>
    </row>
    <row r="16" ht="20" customHeight="1">
      <c r="A16" s="14" t="inlineStr">
        <is>
          <t>Bush bean</t>
        </is>
      </c>
      <c r="B16" s="15" t="inlineStr">
        <is>
          <t>South 2</t>
        </is>
      </c>
      <c r="C16" s="15" t="inlineStr">
        <is>
          <t>Provider</t>
        </is>
      </c>
      <c r="D16" s="16" t="inlineStr">
        <is>
          <t>Direct sow</t>
        </is>
      </c>
      <c r="E16" s="17" t="n">
        <v>46144</v>
      </c>
      <c r="F16" s="18">
        <f>IF(OR(NOT(ISNUMBER(E16)),NOT(ISNUMBER($C$5))),"",ROUND((E16-$C$5)/7,1))</f>
        <v/>
      </c>
      <c r="G16" s="19">
        <f>IF(A16="","",IFERROR(IF(AND(D16="Transplant",N(INDEX($P$8:$P$27,MATCH(A16,$N$8:$N$27,0)))&gt;0),INDEX($P$8:$P$27,MATCH(A16,$N$8:$N$27,0)),IF(N(INDEX($Q$8:$Q$27,MATCH(A16,$N$8:$N$27,0)))&gt;0,INDEX($Q$8:$Q$27,MATCH(A16,$N$8:$N$27,0)),IF(N(INDEX($P$8:$P$27,MATCH(A16,$N$8:$N$27,0)))&gt;0,INDEX($P$8:$P$27,MATCH(A16,$N$8:$N$27,0)),""))),""))</f>
        <v/>
      </c>
      <c r="H16" s="20">
        <f>IF(AND(ISNUMBER(E16),ISNUMBER(G16)),E16+G16,"")</f>
        <v/>
      </c>
      <c r="I16" s="21">
        <f>IF(NOT(ISNUMBER(E16)),"",IF(TODAY()&lt;E16,"Not planted yet",IF(AND(ISNUMBER(H16),TODAY()&gt;=H16),"Ready to pick","Growing")))</f>
        <v/>
      </c>
      <c r="J16" s="22" t="n"/>
      <c r="N16" s="23" t="inlineStr">
        <is>
          <t>Pea</t>
        </is>
      </c>
      <c r="O16" s="24" t="inlineStr">
        <is>
          <t>Direct sow</t>
        </is>
      </c>
      <c r="P16" s="25" t="n"/>
      <c r="Q16" s="25" t="n">
        <v>60</v>
      </c>
    </row>
    <row r="17" ht="20" customHeight="1">
      <c r="A17" s="14" t="inlineStr">
        <is>
          <t>Carrot</t>
        </is>
      </c>
      <c r="B17" s="15" t="inlineStr">
        <is>
          <t>South 2</t>
        </is>
      </c>
      <c r="C17" s="15" t="inlineStr">
        <is>
          <t>Danvers 126</t>
        </is>
      </c>
      <c r="D17" s="16" t="inlineStr">
        <is>
          <t>Direct sow</t>
        </is>
      </c>
      <c r="E17" s="17" t="n">
        <v>46116</v>
      </c>
      <c r="F17" s="18">
        <f>IF(OR(NOT(ISNUMBER(E17)),NOT(ISNUMBER($C$5))),"",ROUND((E17-$C$5)/7,1))</f>
        <v/>
      </c>
      <c r="G17" s="19">
        <f>IF(A17="","",IFERROR(IF(AND(D17="Transplant",N(INDEX($P$8:$P$27,MATCH(A17,$N$8:$N$27,0)))&gt;0),INDEX($P$8:$P$27,MATCH(A17,$N$8:$N$27,0)),IF(N(INDEX($Q$8:$Q$27,MATCH(A17,$N$8:$N$27,0)))&gt;0,INDEX($Q$8:$Q$27,MATCH(A17,$N$8:$N$27,0)),IF(N(INDEX($P$8:$P$27,MATCH(A17,$N$8:$N$27,0)))&gt;0,INDEX($P$8:$P$27,MATCH(A17,$N$8:$N$27,0)),""))),""))</f>
        <v/>
      </c>
      <c r="H17" s="20">
        <f>IF(AND(ISNUMBER(E17),ISNUMBER(G17)),E17+G17,"")</f>
        <v/>
      </c>
      <c r="I17" s="21">
        <f>IF(NOT(ISNUMBER(E17)),"",IF(TODAY()&lt;E17,"Not planted yet",IF(AND(ISNUMBER(H17),TODAY()&gt;=H17),"Ready to pick","Growing")))</f>
        <v/>
      </c>
      <c r="J17" s="22" t="n"/>
      <c r="N17" s="26" t="inlineStr">
        <is>
          <t>Carrot</t>
        </is>
      </c>
      <c r="O17" s="27" t="inlineStr">
        <is>
          <t>Direct sow</t>
        </is>
      </c>
      <c r="P17" s="28" t="n"/>
      <c r="Q17" s="28" t="n">
        <v>70</v>
      </c>
    </row>
    <row r="18" ht="20" customHeight="1">
      <c r="A18" s="14" t="inlineStr">
        <is>
          <t>Radish</t>
        </is>
      </c>
      <c r="B18" s="15" t="inlineStr">
        <is>
          <t>South 2</t>
        </is>
      </c>
      <c r="C18" s="15" t="inlineStr">
        <is>
          <t>Cherry Belle</t>
        </is>
      </c>
      <c r="D18" s="16" t="inlineStr">
        <is>
          <t>Direct sow</t>
        </is>
      </c>
      <c r="E18" s="17" t="n">
        <v>46109</v>
      </c>
      <c r="F18" s="18">
        <f>IF(OR(NOT(ISNUMBER(E18)),NOT(ISNUMBER($C$5))),"",ROUND((E18-$C$5)/7,1))</f>
        <v/>
      </c>
      <c r="G18" s="19">
        <f>IF(A18="","",IFERROR(IF(AND(D18="Transplant",N(INDEX($P$8:$P$27,MATCH(A18,$N$8:$N$27,0)))&gt;0),INDEX($P$8:$P$27,MATCH(A18,$N$8:$N$27,0)),IF(N(INDEX($Q$8:$Q$27,MATCH(A18,$N$8:$N$27,0)))&gt;0,INDEX($Q$8:$Q$27,MATCH(A18,$N$8:$N$27,0)),IF(N(INDEX($P$8:$P$27,MATCH(A18,$N$8:$N$27,0)))&gt;0,INDEX($P$8:$P$27,MATCH(A18,$N$8:$N$27,0)),""))),""))</f>
        <v/>
      </c>
      <c r="H18" s="20">
        <f>IF(AND(ISNUMBER(E18),ISNUMBER(G18)),E18+G18,"")</f>
        <v/>
      </c>
      <c r="I18" s="21">
        <f>IF(NOT(ISNUMBER(E18)),"",IF(TODAY()&lt;E18,"Not planted yet",IF(AND(ISNUMBER(H18),TODAY()&gt;=H18),"Ready to pick","Growing")))</f>
        <v/>
      </c>
      <c r="J18" s="22" t="n"/>
      <c r="N18" s="23" t="inlineStr">
        <is>
          <t>Beet</t>
        </is>
      </c>
      <c r="O18" s="24" t="inlineStr">
        <is>
          <t>Direct sow</t>
        </is>
      </c>
      <c r="P18" s="25" t="n"/>
      <c r="Q18" s="25" t="n">
        <v>55</v>
      </c>
    </row>
    <row r="19" ht="20" customHeight="1">
      <c r="A19" s="14" t="inlineStr">
        <is>
          <t>Pea</t>
        </is>
      </c>
      <c r="B19" s="15" t="inlineStr">
        <is>
          <t>South 2</t>
        </is>
      </c>
      <c r="C19" s="15" t="inlineStr">
        <is>
          <t>Green Arrow</t>
        </is>
      </c>
      <c r="D19" s="16" t="inlineStr">
        <is>
          <t>Direct sow</t>
        </is>
      </c>
      <c r="E19" s="17" t="n">
        <v>46095</v>
      </c>
      <c r="F19" s="18">
        <f>IF(OR(NOT(ISNUMBER(E19)),NOT(ISNUMBER($C$5))),"",ROUND((E19-$C$5)/7,1))</f>
        <v/>
      </c>
      <c r="G19" s="19">
        <f>IF(A19="","",IFERROR(IF(AND(D19="Transplant",N(INDEX($P$8:$P$27,MATCH(A19,$N$8:$N$27,0)))&gt;0),INDEX($P$8:$P$27,MATCH(A19,$N$8:$N$27,0)),IF(N(INDEX($Q$8:$Q$27,MATCH(A19,$N$8:$N$27,0)))&gt;0,INDEX($Q$8:$Q$27,MATCH(A19,$N$8:$N$27,0)),IF(N(INDEX($P$8:$P$27,MATCH(A19,$N$8:$N$27,0)))&gt;0,INDEX($P$8:$P$27,MATCH(A19,$N$8:$N$27,0)),""))),""))</f>
        <v/>
      </c>
      <c r="H19" s="20">
        <f>IF(AND(ISNUMBER(E19),ISNUMBER(G19)),E19+G19,"")</f>
        <v/>
      </c>
      <c r="I19" s="21">
        <f>IF(NOT(ISNUMBER(E19)),"",IF(TODAY()&lt;E19,"Not planted yet",IF(AND(ISNUMBER(H19),TODAY()&gt;=H19),"Ready to pick","Growing")))</f>
        <v/>
      </c>
      <c r="J19" s="22" t="n"/>
      <c r="N19" s="26" t="inlineStr">
        <is>
          <t>Radish</t>
        </is>
      </c>
      <c r="O19" s="27" t="inlineStr">
        <is>
          <t>Direct sow</t>
        </is>
      </c>
      <c r="P19" s="28" t="n"/>
      <c r="Q19" s="28" t="n">
        <v>28</v>
      </c>
    </row>
    <row r="20" ht="20" customHeight="1">
      <c r="A20" s="14" t="inlineStr">
        <is>
          <t>Sweet corn</t>
        </is>
      </c>
      <c r="B20" s="15" t="inlineStr">
        <is>
          <t>Back row</t>
        </is>
      </c>
      <c r="C20" s="15" t="inlineStr">
        <is>
          <t>Golden Bantam</t>
        </is>
      </c>
      <c r="D20" s="16" t="inlineStr">
        <is>
          <t>Direct sow</t>
        </is>
      </c>
      <c r="E20" s="17" t="n">
        <v>46144</v>
      </c>
      <c r="F20" s="18">
        <f>IF(OR(NOT(ISNUMBER(E20)),NOT(ISNUMBER($C$5))),"",ROUND((E20-$C$5)/7,1))</f>
        <v/>
      </c>
      <c r="G20" s="19">
        <f>IF(A20="","",IFERROR(IF(AND(D20="Transplant",N(INDEX($P$8:$P$27,MATCH(A20,$N$8:$N$27,0)))&gt;0),INDEX($P$8:$P$27,MATCH(A20,$N$8:$N$27,0)),IF(N(INDEX($Q$8:$Q$27,MATCH(A20,$N$8:$N$27,0)))&gt;0,INDEX($Q$8:$Q$27,MATCH(A20,$N$8:$N$27,0)),IF(N(INDEX($P$8:$P$27,MATCH(A20,$N$8:$N$27,0)))&gt;0,INDEX($P$8:$P$27,MATCH(A20,$N$8:$N$27,0)),""))),""))</f>
        <v/>
      </c>
      <c r="H20" s="20">
        <f>IF(AND(ISNUMBER(E20),ISNUMBER(G20)),E20+G20,"")</f>
        <v/>
      </c>
      <c r="I20" s="21">
        <f>IF(NOT(ISNUMBER(E20)),"",IF(TODAY()&lt;E20,"Not planted yet",IF(AND(ISNUMBER(H20),TODAY()&gt;=H20),"Ready to pick","Growing")))</f>
        <v/>
      </c>
      <c r="J20" s="22" t="n"/>
      <c r="N20" s="23" t="inlineStr">
        <is>
          <t>Leaf lettuce</t>
        </is>
      </c>
      <c r="O20" s="24" t="inlineStr">
        <is>
          <t>Direct sow</t>
        </is>
      </c>
      <c r="P20" s="25" t="n">
        <v>35</v>
      </c>
      <c r="Q20" s="25" t="n">
        <v>45</v>
      </c>
    </row>
    <row r="21" ht="20" customHeight="1">
      <c r="A21" s="14" t="inlineStr">
        <is>
          <t>Cucumber</t>
        </is>
      </c>
      <c r="B21" s="15" t="inlineStr">
        <is>
          <t>Fence trellis</t>
        </is>
      </c>
      <c r="C21" s="15" t="inlineStr">
        <is>
          <t>Marketmore</t>
        </is>
      </c>
      <c r="D21" s="16" t="inlineStr">
        <is>
          <t>Direct sow</t>
        </is>
      </c>
      <c r="E21" s="17" t="n">
        <v>46144</v>
      </c>
      <c r="F21" s="18">
        <f>IF(OR(NOT(ISNUMBER(E21)),NOT(ISNUMBER($C$5))),"",ROUND((E21-$C$5)/7,1))</f>
        <v/>
      </c>
      <c r="G21" s="19">
        <f>IF(A21="","",IFERROR(IF(AND(D21="Transplant",N(INDEX($P$8:$P$27,MATCH(A21,$N$8:$N$27,0)))&gt;0),INDEX($P$8:$P$27,MATCH(A21,$N$8:$N$27,0)),IF(N(INDEX($Q$8:$Q$27,MATCH(A21,$N$8:$N$27,0)))&gt;0,INDEX($Q$8:$Q$27,MATCH(A21,$N$8:$N$27,0)),IF(N(INDEX($P$8:$P$27,MATCH(A21,$N$8:$N$27,0)))&gt;0,INDEX($P$8:$P$27,MATCH(A21,$N$8:$N$27,0)),""))),""))</f>
        <v/>
      </c>
      <c r="H21" s="20">
        <f>IF(AND(ISNUMBER(E21),ISNUMBER(G21)),E21+G21,"")</f>
        <v/>
      </c>
      <c r="I21" s="21">
        <f>IF(NOT(ISNUMBER(E21)),"",IF(TODAY()&lt;E21,"Not planted yet",IF(AND(ISNUMBER(H21),TODAY()&gt;=H21),"Ready to pick","Growing")))</f>
        <v/>
      </c>
      <c r="J21" s="22" t="n"/>
      <c r="N21" s="26" t="inlineStr">
        <is>
          <t>Swiss chard</t>
        </is>
      </c>
      <c r="O21" s="27" t="inlineStr">
        <is>
          <t>Direct sow</t>
        </is>
      </c>
      <c r="P21" s="28" t="n">
        <v>50</v>
      </c>
      <c r="Q21" s="28" t="n">
        <v>55</v>
      </c>
    </row>
    <row r="22" ht="20" customHeight="1">
      <c r="A22" s="14" t="inlineStr">
        <is>
          <t>Pole bean</t>
        </is>
      </c>
      <c r="B22" s="15" t="inlineStr">
        <is>
          <t>Fence trellis</t>
        </is>
      </c>
      <c r="C22" s="15" t="inlineStr">
        <is>
          <t>Kentucky Wonder</t>
        </is>
      </c>
      <c r="D22" s="16" t="inlineStr">
        <is>
          <t>Direct sow</t>
        </is>
      </c>
      <c r="E22" s="17" t="n">
        <v>46144</v>
      </c>
      <c r="F22" s="18">
        <f>IF(OR(NOT(ISNUMBER(E22)),NOT(ISNUMBER($C$5))),"",ROUND((E22-$C$5)/7,1))</f>
        <v/>
      </c>
      <c r="G22" s="19">
        <f>IF(A22="","",IFERROR(IF(AND(D22="Transplant",N(INDEX($P$8:$P$27,MATCH(A22,$N$8:$N$27,0)))&gt;0),INDEX($P$8:$P$27,MATCH(A22,$N$8:$N$27,0)),IF(N(INDEX($Q$8:$Q$27,MATCH(A22,$N$8:$N$27,0)))&gt;0,INDEX($Q$8:$Q$27,MATCH(A22,$N$8:$N$27,0)),IF(N(INDEX($P$8:$P$27,MATCH(A22,$N$8:$N$27,0)))&gt;0,INDEX($P$8:$P$27,MATCH(A22,$N$8:$N$27,0)),""))),""))</f>
        <v/>
      </c>
      <c r="H22" s="20">
        <f>IF(AND(ISNUMBER(E22),ISNUMBER(G22)),E22+G22,"")</f>
        <v/>
      </c>
      <c r="I22" s="21">
        <f>IF(NOT(ISNUMBER(E22)),"",IF(TODAY()&lt;E22,"Not planted yet",IF(AND(ISNUMBER(H22),TODAY()&gt;=H22),"Ready to pick","Growing")))</f>
        <v/>
      </c>
      <c r="J22" s="22" t="n"/>
      <c r="N22" s="23" t="inlineStr">
        <is>
          <t>Basil</t>
        </is>
      </c>
      <c r="O22" s="24" t="inlineStr">
        <is>
          <t>Transplant</t>
        </is>
      </c>
      <c r="P22" s="25" t="n">
        <v>30</v>
      </c>
      <c r="Q22" s="25" t="n">
        <v>55</v>
      </c>
    </row>
    <row r="23" ht="20" customHeight="1">
      <c r="A23" s="14" t="inlineStr">
        <is>
          <t>Basil</t>
        </is>
      </c>
      <c r="B23" s="15" t="inlineStr">
        <is>
          <t>Herb corner</t>
        </is>
      </c>
      <c r="C23" s="15" t="inlineStr">
        <is>
          <t>Thai</t>
        </is>
      </c>
      <c r="D23" s="16" t="inlineStr">
        <is>
          <t>Transplant</t>
        </is>
      </c>
      <c r="E23" s="17" t="n">
        <v>46144</v>
      </c>
      <c r="F23" s="18">
        <f>IF(OR(NOT(ISNUMBER(E23)),NOT(ISNUMBER($C$5))),"",ROUND((E23-$C$5)/7,1))</f>
        <v/>
      </c>
      <c r="G23" s="19">
        <f>IF(A23="","",IFERROR(IF(AND(D23="Transplant",N(INDEX($P$8:$P$27,MATCH(A23,$N$8:$N$27,0)))&gt;0),INDEX($P$8:$P$27,MATCH(A23,$N$8:$N$27,0)),IF(N(INDEX($Q$8:$Q$27,MATCH(A23,$N$8:$N$27,0)))&gt;0,INDEX($Q$8:$Q$27,MATCH(A23,$N$8:$N$27,0)),IF(N(INDEX($P$8:$P$27,MATCH(A23,$N$8:$N$27,0)))&gt;0,INDEX($P$8:$P$27,MATCH(A23,$N$8:$N$27,0)),""))),""))</f>
        <v/>
      </c>
      <c r="H23" s="20">
        <f>IF(AND(ISNUMBER(E23),ISNUMBER(G23)),E23+G23,"")</f>
        <v/>
      </c>
      <c r="I23" s="21">
        <f>IF(NOT(ISNUMBER(E23)),"",IF(TODAY()&lt;E23,"Not planted yet",IF(AND(ISNUMBER(H23),TODAY()&gt;=H23),"Ready to pick","Growing")))</f>
        <v/>
      </c>
      <c r="J23" s="22" t="n"/>
      <c r="N23" s="26" t="inlineStr">
        <is>
          <t>Sweet corn</t>
        </is>
      </c>
      <c r="O23" s="27" t="inlineStr">
        <is>
          <t>Direct sow</t>
        </is>
      </c>
      <c r="P23" s="28" t="n"/>
      <c r="Q23" s="28" t="n">
        <v>75</v>
      </c>
    </row>
    <row r="24" ht="20" customHeight="1">
      <c r="A24" s="14" t="inlineStr">
        <is>
          <t>Cherry tomato</t>
        </is>
      </c>
      <c r="B24" s="15" t="inlineStr">
        <is>
          <t>Patio pots</t>
        </is>
      </c>
      <c r="C24" s="15" t="inlineStr">
        <is>
          <t>Matt's Wild Cherry</t>
        </is>
      </c>
      <c r="D24" s="16" t="inlineStr">
        <is>
          <t>Transplant</t>
        </is>
      </c>
      <c r="E24" s="17" t="n">
        <v>46144</v>
      </c>
      <c r="F24" s="18">
        <f>IF(OR(NOT(ISNUMBER(E24)),NOT(ISNUMBER($C$5))),"",ROUND((E24-$C$5)/7,1))</f>
        <v/>
      </c>
      <c r="G24" s="19">
        <f>IF(A24="","",IFERROR(IF(AND(D24="Transplant",N(INDEX($P$8:$P$27,MATCH(A24,$N$8:$N$27,0)))&gt;0),INDEX($P$8:$P$27,MATCH(A24,$N$8:$N$27,0)),IF(N(INDEX($Q$8:$Q$27,MATCH(A24,$N$8:$N$27,0)))&gt;0,INDEX($Q$8:$Q$27,MATCH(A24,$N$8:$N$27,0)),IF(N(INDEX($P$8:$P$27,MATCH(A24,$N$8:$N$27,0)))&gt;0,INDEX($P$8:$P$27,MATCH(A24,$N$8:$N$27,0)),""))),""))</f>
        <v/>
      </c>
      <c r="H24" s="20">
        <f>IF(AND(ISNUMBER(E24),ISNUMBER(G24)),E24+G24,"")</f>
        <v/>
      </c>
      <c r="I24" s="21">
        <f>IF(NOT(ISNUMBER(E24)),"",IF(TODAY()&lt;E24,"Not planted yet",IF(AND(ISNUMBER(H24),TODAY()&gt;=H24),"Ready to pick","Growing")))</f>
        <v/>
      </c>
      <c r="J24" s="22" t="inlineStr">
        <is>
          <t>Two big pots on the patio, easy to water.</t>
        </is>
      </c>
      <c r="N24" s="14" t="n"/>
      <c r="O24" s="16" t="n"/>
      <c r="P24" s="29" t="n"/>
      <c r="Q24" s="29" t="n"/>
    </row>
    <row r="25" ht="20" customHeight="1">
      <c r="A25" s="14" t="n"/>
      <c r="B25" s="15" t="n"/>
      <c r="C25" s="15" t="n"/>
      <c r="D25" s="16" t="n"/>
      <c r="E25" s="17" t="n"/>
      <c r="F25" s="18">
        <f>IF(OR(NOT(ISNUMBER(E25)),NOT(ISNUMBER($C$5))),"",ROUND((E25-$C$5)/7,1))</f>
        <v/>
      </c>
      <c r="G25" s="19">
        <f>IF(A25="","",IFERROR(IF(AND(D25="Transplant",N(INDEX($P$8:$P$27,MATCH(A25,$N$8:$N$27,0)))&gt;0),INDEX($P$8:$P$27,MATCH(A25,$N$8:$N$27,0)),IF(N(INDEX($Q$8:$Q$27,MATCH(A25,$N$8:$N$27,0)))&gt;0,INDEX($Q$8:$Q$27,MATCH(A25,$N$8:$N$27,0)),IF(N(INDEX($P$8:$P$27,MATCH(A25,$N$8:$N$27,0)))&gt;0,INDEX($P$8:$P$27,MATCH(A25,$N$8:$N$27,0)),""))),""))</f>
        <v/>
      </c>
      <c r="H25" s="20">
        <f>IF(AND(ISNUMBER(E25),ISNUMBER(G25)),E25+G25,"")</f>
        <v/>
      </c>
      <c r="I25" s="21">
        <f>IF(NOT(ISNUMBER(E25)),"",IF(TODAY()&lt;E25,"Not planted yet",IF(AND(ISNUMBER(H25),TODAY()&gt;=H25),"Ready to pick","Growing")))</f>
        <v/>
      </c>
      <c r="J25" s="22" t="n"/>
      <c r="N25" s="14" t="n"/>
      <c r="O25" s="16" t="n"/>
      <c r="P25" s="29" t="n"/>
      <c r="Q25" s="29" t="n"/>
    </row>
    <row r="26" ht="20" customHeight="1">
      <c r="A26" s="14" t="n"/>
      <c r="B26" s="15" t="n"/>
      <c r="C26" s="15" t="n"/>
      <c r="D26" s="16" t="n"/>
      <c r="E26" s="17" t="n"/>
      <c r="F26" s="18">
        <f>IF(OR(NOT(ISNUMBER(E26)),NOT(ISNUMBER($C$5))),"",ROUND((E26-$C$5)/7,1))</f>
        <v/>
      </c>
      <c r="G26" s="19">
        <f>IF(A26="","",IFERROR(IF(AND(D26="Transplant",N(INDEX($P$8:$P$27,MATCH(A26,$N$8:$N$27,0)))&gt;0),INDEX($P$8:$P$27,MATCH(A26,$N$8:$N$27,0)),IF(N(INDEX($Q$8:$Q$27,MATCH(A26,$N$8:$N$27,0)))&gt;0,INDEX($Q$8:$Q$27,MATCH(A26,$N$8:$N$27,0)),IF(N(INDEX($P$8:$P$27,MATCH(A26,$N$8:$N$27,0)))&gt;0,INDEX($P$8:$P$27,MATCH(A26,$N$8:$N$27,0)),""))),""))</f>
        <v/>
      </c>
      <c r="H26" s="20">
        <f>IF(AND(ISNUMBER(E26),ISNUMBER(G26)),E26+G26,"")</f>
        <v/>
      </c>
      <c r="I26" s="21">
        <f>IF(NOT(ISNUMBER(E26)),"",IF(TODAY()&lt;E26,"Not planted yet",IF(AND(ISNUMBER(H26),TODAY()&gt;=H26),"Ready to pick","Growing")))</f>
        <v/>
      </c>
      <c r="J26" s="22" t="n"/>
      <c r="N26" s="14" t="n"/>
      <c r="O26" s="16" t="n"/>
      <c r="P26" s="29" t="n"/>
      <c r="Q26" s="29" t="n"/>
    </row>
    <row r="27" ht="20" customHeight="1">
      <c r="A27" s="14" t="n"/>
      <c r="B27" s="15" t="n"/>
      <c r="C27" s="15" t="n"/>
      <c r="D27" s="16" t="n"/>
      <c r="E27" s="17" t="n"/>
      <c r="F27" s="18">
        <f>IF(OR(NOT(ISNUMBER(E27)),NOT(ISNUMBER($C$5))),"",ROUND((E27-$C$5)/7,1))</f>
        <v/>
      </c>
      <c r="G27" s="19">
        <f>IF(A27="","",IFERROR(IF(AND(D27="Transplant",N(INDEX($P$8:$P$27,MATCH(A27,$N$8:$N$27,0)))&gt;0),INDEX($P$8:$P$27,MATCH(A27,$N$8:$N$27,0)),IF(N(INDEX($Q$8:$Q$27,MATCH(A27,$N$8:$N$27,0)))&gt;0,INDEX($Q$8:$Q$27,MATCH(A27,$N$8:$N$27,0)),IF(N(INDEX($P$8:$P$27,MATCH(A27,$N$8:$N$27,0)))&gt;0,INDEX($P$8:$P$27,MATCH(A27,$N$8:$N$27,0)),""))),""))</f>
        <v/>
      </c>
      <c r="H27" s="20">
        <f>IF(AND(ISNUMBER(E27),ISNUMBER(G27)),E27+G27,"")</f>
        <v/>
      </c>
      <c r="I27" s="21">
        <f>IF(NOT(ISNUMBER(E27)),"",IF(TODAY()&lt;E27,"Not planted yet",IF(AND(ISNUMBER(H27),TODAY()&gt;=H27),"Ready to pick","Growing")))</f>
        <v/>
      </c>
      <c r="J27" s="22" t="n"/>
      <c r="N27" s="14" t="n"/>
      <c r="O27" s="16" t="n"/>
      <c r="P27" s="29" t="n"/>
      <c r="Q27" s="29" t="n"/>
    </row>
    <row r="28" ht="26" customHeight="1">
      <c r="A28" s="14" t="n"/>
      <c r="B28" s="15" t="n"/>
      <c r="C28" s="15" t="n"/>
      <c r="D28" s="16" t="n"/>
      <c r="E28" s="17" t="n"/>
      <c r="F28" s="18">
        <f>IF(OR(NOT(ISNUMBER(E28)),NOT(ISNUMBER($C$5))),"",ROUND((E28-$C$5)/7,1))</f>
        <v/>
      </c>
      <c r="G28" s="19">
        <f>IF(A28="","",IFERROR(IF(AND(D28="Transplant",N(INDEX($P$8:$P$27,MATCH(A28,$N$8:$N$27,0)))&gt;0),INDEX($P$8:$P$27,MATCH(A28,$N$8:$N$27,0)),IF(N(INDEX($Q$8:$Q$27,MATCH(A28,$N$8:$N$27,0)))&gt;0,INDEX($Q$8:$Q$27,MATCH(A28,$N$8:$N$27,0)),IF(N(INDEX($P$8:$P$27,MATCH(A28,$N$8:$N$27,0)))&gt;0,INDEX($P$8:$P$27,MATCH(A28,$N$8:$N$27,0)),""))),""))</f>
        <v/>
      </c>
      <c r="H28" s="20">
        <f>IF(AND(ISNUMBER(E28),ISNUMBER(G28)),E28+G28,"")</f>
        <v/>
      </c>
      <c r="I28" s="21">
        <f>IF(NOT(ISNUMBER(E28)),"",IF(TODAY()&lt;E28,"Not planted yet",IF(AND(ISNUMBER(H28),TODAY()&gt;=H28),"Ready to pick","Growing")))</f>
        <v/>
      </c>
      <c r="J28" s="22" t="n"/>
      <c r="N28" s="30" t="inlineStr">
        <is>
          <t>Add up to 4 crops of your own in the blank rows above: name, usual method and days (from transplant, sowing or both).</t>
        </is>
      </c>
    </row>
    <row r="29" ht="20" customHeight="1">
      <c r="A29" s="14" t="n"/>
      <c r="B29" s="15" t="n"/>
      <c r="C29" s="15" t="n"/>
      <c r="D29" s="16" t="n"/>
      <c r="E29" s="17" t="n"/>
      <c r="F29" s="18">
        <f>IF(OR(NOT(ISNUMBER(E29)),NOT(ISNUMBER($C$5))),"",ROUND((E29-$C$5)/7,1))</f>
        <v/>
      </c>
      <c r="G29" s="19">
        <f>IF(A29="","",IFERROR(IF(AND(D29="Transplant",N(INDEX($P$8:$P$27,MATCH(A29,$N$8:$N$27,0)))&gt;0),INDEX($P$8:$P$27,MATCH(A29,$N$8:$N$27,0)),IF(N(INDEX($Q$8:$Q$27,MATCH(A29,$N$8:$N$27,0)))&gt;0,INDEX($Q$8:$Q$27,MATCH(A29,$N$8:$N$27,0)),IF(N(INDEX($P$8:$P$27,MATCH(A29,$N$8:$N$27,0)))&gt;0,INDEX($P$8:$P$27,MATCH(A29,$N$8:$N$27,0)),""))),""))</f>
        <v/>
      </c>
      <c r="H29" s="20">
        <f>IF(AND(ISNUMBER(E29),ISNUMBER(G29)),E29+G29,"")</f>
        <v/>
      </c>
      <c r="I29" s="21">
        <f>IF(NOT(ISNUMBER(E29)),"",IF(TODAY()&lt;E29,"Not planted yet",IF(AND(ISNUMBER(H29),TODAY()&gt;=H29),"Ready to pick","Growing")))</f>
        <v/>
      </c>
      <c r="J29" s="22" t="n"/>
    </row>
    <row r="30" ht="20" customHeight="1">
      <c r="A30" s="14" t="n"/>
      <c r="B30" s="15" t="n"/>
      <c r="C30" s="15" t="n"/>
      <c r="D30" s="16" t="n"/>
      <c r="E30" s="17" t="n"/>
      <c r="F30" s="18">
        <f>IF(OR(NOT(ISNUMBER(E30)),NOT(ISNUMBER($C$5))),"",ROUND((E30-$C$5)/7,1))</f>
        <v/>
      </c>
      <c r="G30" s="19">
        <f>IF(A30="","",IFERROR(IF(AND(D30="Transplant",N(INDEX($P$8:$P$27,MATCH(A30,$N$8:$N$27,0)))&gt;0),INDEX($P$8:$P$27,MATCH(A30,$N$8:$N$27,0)),IF(N(INDEX($Q$8:$Q$27,MATCH(A30,$N$8:$N$27,0)))&gt;0,INDEX($Q$8:$Q$27,MATCH(A30,$N$8:$N$27,0)),IF(N(INDEX($P$8:$P$27,MATCH(A30,$N$8:$N$27,0)))&gt;0,INDEX($P$8:$P$27,MATCH(A30,$N$8:$N$27,0)),""))),""))</f>
        <v/>
      </c>
      <c r="H30" s="20">
        <f>IF(AND(ISNUMBER(E30),ISNUMBER(G30)),E30+G30,"")</f>
        <v/>
      </c>
      <c r="I30" s="21">
        <f>IF(NOT(ISNUMBER(E30)),"",IF(TODAY()&lt;E30,"Not planted yet",IF(AND(ISNUMBER(H30),TODAY()&gt;=H30),"Ready to pick","Growing")))</f>
        <v/>
      </c>
      <c r="J30" s="22" t="n"/>
    </row>
    <row r="31" ht="20" customHeight="1">
      <c r="A31" s="14" t="n"/>
      <c r="B31" s="15" t="n"/>
      <c r="C31" s="15" t="n"/>
      <c r="D31" s="16" t="n"/>
      <c r="E31" s="17" t="n"/>
      <c r="F31" s="18">
        <f>IF(OR(NOT(ISNUMBER(E31)),NOT(ISNUMBER($C$5))),"",ROUND((E31-$C$5)/7,1))</f>
        <v/>
      </c>
      <c r="G31" s="19">
        <f>IF(A31="","",IFERROR(IF(AND(D31="Transplant",N(INDEX($P$8:$P$27,MATCH(A31,$N$8:$N$27,0)))&gt;0),INDEX($P$8:$P$27,MATCH(A31,$N$8:$N$27,0)),IF(N(INDEX($Q$8:$Q$27,MATCH(A31,$N$8:$N$27,0)))&gt;0,INDEX($Q$8:$Q$27,MATCH(A31,$N$8:$N$27,0)),IF(N(INDEX($P$8:$P$27,MATCH(A31,$N$8:$N$27,0)))&gt;0,INDEX($P$8:$P$27,MATCH(A31,$N$8:$N$27,0)),""))),""))</f>
        <v/>
      </c>
      <c r="H31" s="20">
        <f>IF(AND(ISNUMBER(E31),ISNUMBER(G31)),E31+G31,"")</f>
        <v/>
      </c>
      <c r="I31" s="21">
        <f>IF(NOT(ISNUMBER(E31)),"",IF(TODAY()&lt;E31,"Not planted yet",IF(AND(ISNUMBER(H31),TODAY()&gt;=H31),"Ready to pick","Growing")))</f>
        <v/>
      </c>
      <c r="J31" s="22" t="n"/>
    </row>
    <row r="32" ht="20" customHeight="1">
      <c r="A32" s="14" t="n"/>
      <c r="B32" s="15" t="n"/>
      <c r="C32" s="15" t="n"/>
      <c r="D32" s="16" t="n"/>
      <c r="E32" s="17" t="n"/>
      <c r="F32" s="18">
        <f>IF(OR(NOT(ISNUMBER(E32)),NOT(ISNUMBER($C$5))),"",ROUND((E32-$C$5)/7,1))</f>
        <v/>
      </c>
      <c r="G32" s="19">
        <f>IF(A32="","",IFERROR(IF(AND(D32="Transplant",N(INDEX($P$8:$P$27,MATCH(A32,$N$8:$N$27,0)))&gt;0),INDEX($P$8:$P$27,MATCH(A32,$N$8:$N$27,0)),IF(N(INDEX($Q$8:$Q$27,MATCH(A32,$N$8:$N$27,0)))&gt;0,INDEX($Q$8:$Q$27,MATCH(A32,$N$8:$N$27,0)),IF(N(INDEX($P$8:$P$27,MATCH(A32,$N$8:$N$27,0)))&gt;0,INDEX($P$8:$P$27,MATCH(A32,$N$8:$N$27,0)),""))),""))</f>
        <v/>
      </c>
      <c r="H32" s="20">
        <f>IF(AND(ISNUMBER(E32),ISNUMBER(G32)),E32+G32,"")</f>
        <v/>
      </c>
      <c r="I32" s="21">
        <f>IF(NOT(ISNUMBER(E32)),"",IF(TODAY()&lt;E32,"Not planted yet",IF(AND(ISNUMBER(H32),TODAY()&gt;=H32),"Ready to pick","Growing")))</f>
        <v/>
      </c>
      <c r="J32" s="22" t="n"/>
    </row>
    <row r="33" ht="20" customHeight="1">
      <c r="A33" s="14" t="n"/>
      <c r="B33" s="15" t="n"/>
      <c r="C33" s="15" t="n"/>
      <c r="D33" s="16" t="n"/>
      <c r="E33" s="17" t="n"/>
      <c r="F33" s="18">
        <f>IF(OR(NOT(ISNUMBER(E33)),NOT(ISNUMBER($C$5))),"",ROUND((E33-$C$5)/7,1))</f>
        <v/>
      </c>
      <c r="G33" s="19">
        <f>IF(A33="","",IFERROR(IF(AND(D33="Transplant",N(INDEX($P$8:$P$27,MATCH(A33,$N$8:$N$27,0)))&gt;0),INDEX($P$8:$P$27,MATCH(A33,$N$8:$N$27,0)),IF(N(INDEX($Q$8:$Q$27,MATCH(A33,$N$8:$N$27,0)))&gt;0,INDEX($Q$8:$Q$27,MATCH(A33,$N$8:$N$27,0)),IF(N(INDEX($P$8:$P$27,MATCH(A33,$N$8:$N$27,0)))&gt;0,INDEX($P$8:$P$27,MATCH(A33,$N$8:$N$27,0)),""))),""))</f>
        <v/>
      </c>
      <c r="H33" s="20">
        <f>IF(AND(ISNUMBER(E33),ISNUMBER(G33)),E33+G33,"")</f>
        <v/>
      </c>
      <c r="I33" s="21">
        <f>IF(NOT(ISNUMBER(E33)),"",IF(TODAY()&lt;E33,"Not planted yet",IF(AND(ISNUMBER(H33),TODAY()&gt;=H33),"Ready to pick","Growing")))</f>
        <v/>
      </c>
      <c r="J33" s="22" t="n"/>
    </row>
    <row r="34" ht="20" customHeight="1">
      <c r="A34" s="14" t="n"/>
      <c r="B34" s="15" t="n"/>
      <c r="C34" s="15" t="n"/>
      <c r="D34" s="16" t="n"/>
      <c r="E34" s="17" t="n"/>
      <c r="F34" s="18">
        <f>IF(OR(NOT(ISNUMBER(E34)),NOT(ISNUMBER($C$5))),"",ROUND((E34-$C$5)/7,1))</f>
        <v/>
      </c>
      <c r="G34" s="19">
        <f>IF(A34="","",IFERROR(IF(AND(D34="Transplant",N(INDEX($P$8:$P$27,MATCH(A34,$N$8:$N$27,0)))&gt;0),INDEX($P$8:$P$27,MATCH(A34,$N$8:$N$27,0)),IF(N(INDEX($Q$8:$Q$27,MATCH(A34,$N$8:$N$27,0)))&gt;0,INDEX($Q$8:$Q$27,MATCH(A34,$N$8:$N$27,0)),IF(N(INDEX($P$8:$P$27,MATCH(A34,$N$8:$N$27,0)))&gt;0,INDEX($P$8:$P$27,MATCH(A34,$N$8:$N$27,0)),""))),""))</f>
        <v/>
      </c>
      <c r="H34" s="20">
        <f>IF(AND(ISNUMBER(E34),ISNUMBER(G34)),E34+G34,"")</f>
        <v/>
      </c>
      <c r="I34" s="21">
        <f>IF(NOT(ISNUMBER(E34)),"",IF(TODAY()&lt;E34,"Not planted yet",IF(AND(ISNUMBER(H34),TODAY()&gt;=H34),"Ready to pick","Growing")))</f>
        <v/>
      </c>
      <c r="J34" s="22" t="n"/>
    </row>
    <row r="35" ht="20" customHeight="1">
      <c r="A35" s="14" t="n"/>
      <c r="B35" s="15" t="n"/>
      <c r="C35" s="15" t="n"/>
      <c r="D35" s="16" t="n"/>
      <c r="E35" s="17" t="n"/>
      <c r="F35" s="18">
        <f>IF(OR(NOT(ISNUMBER(E35)),NOT(ISNUMBER($C$5))),"",ROUND((E35-$C$5)/7,1))</f>
        <v/>
      </c>
      <c r="G35" s="19">
        <f>IF(A35="","",IFERROR(IF(AND(D35="Transplant",N(INDEX($P$8:$P$27,MATCH(A35,$N$8:$N$27,0)))&gt;0),INDEX($P$8:$P$27,MATCH(A35,$N$8:$N$27,0)),IF(N(INDEX($Q$8:$Q$27,MATCH(A35,$N$8:$N$27,0)))&gt;0,INDEX($Q$8:$Q$27,MATCH(A35,$N$8:$N$27,0)),IF(N(INDEX($P$8:$P$27,MATCH(A35,$N$8:$N$27,0)))&gt;0,INDEX($P$8:$P$27,MATCH(A35,$N$8:$N$27,0)),""))),""))</f>
        <v/>
      </c>
      <c r="H35" s="20">
        <f>IF(AND(ISNUMBER(E35),ISNUMBER(G35)),E35+G35,"")</f>
        <v/>
      </c>
      <c r="I35" s="21">
        <f>IF(NOT(ISNUMBER(E35)),"",IF(TODAY()&lt;E35,"Not planted yet",IF(AND(ISNUMBER(H35),TODAY()&gt;=H35),"Ready to pick","Growing")))</f>
        <v/>
      </c>
      <c r="J35" s="22" t="n"/>
    </row>
    <row r="36" ht="20" customHeight="1">
      <c r="A36" s="14" t="n"/>
      <c r="B36" s="15" t="n"/>
      <c r="C36" s="15" t="n"/>
      <c r="D36" s="16" t="n"/>
      <c r="E36" s="17" t="n"/>
      <c r="F36" s="18">
        <f>IF(OR(NOT(ISNUMBER(E36)),NOT(ISNUMBER($C$5))),"",ROUND((E36-$C$5)/7,1))</f>
        <v/>
      </c>
      <c r="G36" s="19">
        <f>IF(A36="","",IFERROR(IF(AND(D36="Transplant",N(INDEX($P$8:$P$27,MATCH(A36,$N$8:$N$27,0)))&gt;0),INDEX($P$8:$P$27,MATCH(A36,$N$8:$N$27,0)),IF(N(INDEX($Q$8:$Q$27,MATCH(A36,$N$8:$N$27,0)))&gt;0,INDEX($Q$8:$Q$27,MATCH(A36,$N$8:$N$27,0)),IF(N(INDEX($P$8:$P$27,MATCH(A36,$N$8:$N$27,0)))&gt;0,INDEX($P$8:$P$27,MATCH(A36,$N$8:$N$27,0)),""))),""))</f>
        <v/>
      </c>
      <c r="H36" s="20">
        <f>IF(AND(ISNUMBER(E36),ISNUMBER(G36)),E36+G36,"")</f>
        <v/>
      </c>
      <c r="I36" s="21">
        <f>IF(NOT(ISNUMBER(E36)),"",IF(TODAY()&lt;E36,"Not planted yet",IF(AND(ISNUMBER(H36),TODAY()&gt;=H36),"Ready to pick","Growing")))</f>
        <v/>
      </c>
      <c r="J36" s="22" t="n"/>
    </row>
    <row r="37" ht="20" customHeight="1">
      <c r="A37" s="14" t="n"/>
      <c r="B37" s="15" t="n"/>
      <c r="C37" s="15" t="n"/>
      <c r="D37" s="16" t="n"/>
      <c r="E37" s="17" t="n"/>
      <c r="F37" s="18">
        <f>IF(OR(NOT(ISNUMBER(E37)),NOT(ISNUMBER($C$5))),"",ROUND((E37-$C$5)/7,1))</f>
        <v/>
      </c>
      <c r="G37" s="19">
        <f>IF(A37="","",IFERROR(IF(AND(D37="Transplant",N(INDEX($P$8:$P$27,MATCH(A37,$N$8:$N$27,0)))&gt;0),INDEX($P$8:$P$27,MATCH(A37,$N$8:$N$27,0)),IF(N(INDEX($Q$8:$Q$27,MATCH(A37,$N$8:$N$27,0)))&gt;0,INDEX($Q$8:$Q$27,MATCH(A37,$N$8:$N$27,0)),IF(N(INDEX($P$8:$P$27,MATCH(A37,$N$8:$N$27,0)))&gt;0,INDEX($P$8:$P$27,MATCH(A37,$N$8:$N$27,0)),""))),""))</f>
        <v/>
      </c>
      <c r="H37" s="20">
        <f>IF(AND(ISNUMBER(E37),ISNUMBER(G37)),E37+G37,"")</f>
        <v/>
      </c>
      <c r="I37" s="21">
        <f>IF(NOT(ISNUMBER(E37)),"",IF(TODAY()&lt;E37,"Not planted yet",IF(AND(ISNUMBER(H37),TODAY()&gt;=H37),"Ready to pick","Growing")))</f>
        <v/>
      </c>
      <c r="J37" s="22" t="n"/>
    </row>
    <row r="38" ht="20" customHeight="1">
      <c r="A38" s="14" t="n"/>
      <c r="B38" s="15" t="n"/>
      <c r="C38" s="15" t="n"/>
      <c r="D38" s="16" t="n"/>
      <c r="E38" s="17" t="n"/>
      <c r="F38" s="18">
        <f>IF(OR(NOT(ISNUMBER(E38)),NOT(ISNUMBER($C$5))),"",ROUND((E38-$C$5)/7,1))</f>
        <v/>
      </c>
      <c r="G38" s="19">
        <f>IF(A38="","",IFERROR(IF(AND(D38="Transplant",N(INDEX($P$8:$P$27,MATCH(A38,$N$8:$N$27,0)))&gt;0),INDEX($P$8:$P$27,MATCH(A38,$N$8:$N$27,0)),IF(N(INDEX($Q$8:$Q$27,MATCH(A38,$N$8:$N$27,0)))&gt;0,INDEX($Q$8:$Q$27,MATCH(A38,$N$8:$N$27,0)),IF(N(INDEX($P$8:$P$27,MATCH(A38,$N$8:$N$27,0)))&gt;0,INDEX($P$8:$P$27,MATCH(A38,$N$8:$N$27,0)),""))),""))</f>
        <v/>
      </c>
      <c r="H38" s="20">
        <f>IF(AND(ISNUMBER(E38),ISNUMBER(G38)),E38+G38,"")</f>
        <v/>
      </c>
      <c r="I38" s="21">
        <f>IF(NOT(ISNUMBER(E38)),"",IF(TODAY()&lt;E38,"Not planted yet",IF(AND(ISNUMBER(H38),TODAY()&gt;=H38),"Ready to pick","Growing")))</f>
        <v/>
      </c>
      <c r="J38" s="22" t="n"/>
    </row>
    <row r="39" ht="20" customHeight="1">
      <c r="A39" s="14" t="n"/>
      <c r="B39" s="15" t="n"/>
      <c r="C39" s="15" t="n"/>
      <c r="D39" s="16" t="n"/>
      <c r="E39" s="17" t="n"/>
      <c r="F39" s="18">
        <f>IF(OR(NOT(ISNUMBER(E39)),NOT(ISNUMBER($C$5))),"",ROUND((E39-$C$5)/7,1))</f>
        <v/>
      </c>
      <c r="G39" s="19">
        <f>IF(A39="","",IFERROR(IF(AND(D39="Transplant",N(INDEX($P$8:$P$27,MATCH(A39,$N$8:$N$27,0)))&gt;0),INDEX($P$8:$P$27,MATCH(A39,$N$8:$N$27,0)),IF(N(INDEX($Q$8:$Q$27,MATCH(A39,$N$8:$N$27,0)))&gt;0,INDEX($Q$8:$Q$27,MATCH(A39,$N$8:$N$27,0)),IF(N(INDEX($P$8:$P$27,MATCH(A39,$N$8:$N$27,0)))&gt;0,INDEX($P$8:$P$27,MATCH(A39,$N$8:$N$27,0)),""))),""))</f>
        <v/>
      </c>
      <c r="H39" s="20">
        <f>IF(AND(ISNUMBER(E39),ISNUMBER(G39)),E39+G39,"")</f>
        <v/>
      </c>
      <c r="I39" s="21">
        <f>IF(NOT(ISNUMBER(E39)),"",IF(TODAY()&lt;E39,"Not planted yet",IF(AND(ISNUMBER(H39),TODAY()&gt;=H39),"Ready to pick","Growing")))</f>
        <v/>
      </c>
      <c r="J39" s="22" t="n"/>
    </row>
    <row r="40" ht="20" customHeight="1">
      <c r="A40" s="14" t="n"/>
      <c r="B40" s="15" t="n"/>
      <c r="C40" s="15" t="n"/>
      <c r="D40" s="16" t="n"/>
      <c r="E40" s="17" t="n"/>
      <c r="F40" s="18">
        <f>IF(OR(NOT(ISNUMBER(E40)),NOT(ISNUMBER($C$5))),"",ROUND((E40-$C$5)/7,1))</f>
        <v/>
      </c>
      <c r="G40" s="19">
        <f>IF(A40="","",IFERROR(IF(AND(D40="Transplant",N(INDEX($P$8:$P$27,MATCH(A40,$N$8:$N$27,0)))&gt;0),INDEX($P$8:$P$27,MATCH(A40,$N$8:$N$27,0)),IF(N(INDEX($Q$8:$Q$27,MATCH(A40,$N$8:$N$27,0)))&gt;0,INDEX($Q$8:$Q$27,MATCH(A40,$N$8:$N$27,0)),IF(N(INDEX($P$8:$P$27,MATCH(A40,$N$8:$N$27,0)))&gt;0,INDEX($P$8:$P$27,MATCH(A40,$N$8:$N$27,0)),""))),""))</f>
        <v/>
      </c>
      <c r="H40" s="20">
        <f>IF(AND(ISNUMBER(E40),ISNUMBER(G40)),E40+G40,"")</f>
        <v/>
      </c>
      <c r="I40" s="21">
        <f>IF(NOT(ISNUMBER(E40)),"",IF(TODAY()&lt;E40,"Not planted yet",IF(AND(ISNUMBER(H40),TODAY()&gt;=H40),"Ready to pick","Growing")))</f>
        <v/>
      </c>
      <c r="J40" s="22" t="n"/>
    </row>
    <row r="41" ht="20" customHeight="1">
      <c r="A41" s="14" t="n"/>
      <c r="B41" s="15" t="n"/>
      <c r="C41" s="15" t="n"/>
      <c r="D41" s="16" t="n"/>
      <c r="E41" s="17" t="n"/>
      <c r="F41" s="18">
        <f>IF(OR(NOT(ISNUMBER(E41)),NOT(ISNUMBER($C$5))),"",ROUND((E41-$C$5)/7,1))</f>
        <v/>
      </c>
      <c r="G41" s="19">
        <f>IF(A41="","",IFERROR(IF(AND(D41="Transplant",N(INDEX($P$8:$P$27,MATCH(A41,$N$8:$N$27,0)))&gt;0),INDEX($P$8:$P$27,MATCH(A41,$N$8:$N$27,0)),IF(N(INDEX($Q$8:$Q$27,MATCH(A41,$N$8:$N$27,0)))&gt;0,INDEX($Q$8:$Q$27,MATCH(A41,$N$8:$N$27,0)),IF(N(INDEX($P$8:$P$27,MATCH(A41,$N$8:$N$27,0)))&gt;0,INDEX($P$8:$P$27,MATCH(A41,$N$8:$N$27,0)),""))),""))</f>
        <v/>
      </c>
      <c r="H41" s="20">
        <f>IF(AND(ISNUMBER(E41),ISNUMBER(G41)),E41+G41,"")</f>
        <v/>
      </c>
      <c r="I41" s="21">
        <f>IF(NOT(ISNUMBER(E41)),"",IF(TODAY()&lt;E41,"Not planted yet",IF(AND(ISNUMBER(H41),TODAY()&gt;=H41),"Ready to pick","Growing")))</f>
        <v/>
      </c>
      <c r="J41" s="22" t="n"/>
    </row>
    <row r="42" ht="20" customHeight="1">
      <c r="A42" s="14" t="n"/>
      <c r="B42" s="15" t="n"/>
      <c r="C42" s="15" t="n"/>
      <c r="D42" s="16" t="n"/>
      <c r="E42" s="17" t="n"/>
      <c r="F42" s="18">
        <f>IF(OR(NOT(ISNUMBER(E42)),NOT(ISNUMBER($C$5))),"",ROUND((E42-$C$5)/7,1))</f>
        <v/>
      </c>
      <c r="G42" s="19">
        <f>IF(A42="","",IFERROR(IF(AND(D42="Transplant",N(INDEX($P$8:$P$27,MATCH(A42,$N$8:$N$27,0)))&gt;0),INDEX($P$8:$P$27,MATCH(A42,$N$8:$N$27,0)),IF(N(INDEX($Q$8:$Q$27,MATCH(A42,$N$8:$N$27,0)))&gt;0,INDEX($Q$8:$Q$27,MATCH(A42,$N$8:$N$27,0)),IF(N(INDEX($P$8:$P$27,MATCH(A42,$N$8:$N$27,0)))&gt;0,INDEX($P$8:$P$27,MATCH(A42,$N$8:$N$27,0)),""))),""))</f>
        <v/>
      </c>
      <c r="H42" s="20">
        <f>IF(AND(ISNUMBER(E42),ISNUMBER(G42)),E42+G42,"")</f>
        <v/>
      </c>
      <c r="I42" s="21">
        <f>IF(NOT(ISNUMBER(E42)),"",IF(TODAY()&lt;E42,"Not planted yet",IF(AND(ISNUMBER(H42),TODAY()&gt;=H42),"Ready to pick","Growing")))</f>
        <v/>
      </c>
      <c r="J42" s="22" t="n"/>
    </row>
    <row r="43" ht="20" customHeight="1">
      <c r="A43" s="14" t="n"/>
      <c r="B43" s="15" t="n"/>
      <c r="C43" s="15" t="n"/>
      <c r="D43" s="16" t="n"/>
      <c r="E43" s="17" t="n"/>
      <c r="F43" s="18">
        <f>IF(OR(NOT(ISNUMBER(E43)),NOT(ISNUMBER($C$5))),"",ROUND((E43-$C$5)/7,1))</f>
        <v/>
      </c>
      <c r="G43" s="19">
        <f>IF(A43="","",IFERROR(IF(AND(D43="Transplant",N(INDEX($P$8:$P$27,MATCH(A43,$N$8:$N$27,0)))&gt;0),INDEX($P$8:$P$27,MATCH(A43,$N$8:$N$27,0)),IF(N(INDEX($Q$8:$Q$27,MATCH(A43,$N$8:$N$27,0)))&gt;0,INDEX($Q$8:$Q$27,MATCH(A43,$N$8:$N$27,0)),IF(N(INDEX($P$8:$P$27,MATCH(A43,$N$8:$N$27,0)))&gt;0,INDEX($P$8:$P$27,MATCH(A43,$N$8:$N$27,0)),""))),""))</f>
        <v/>
      </c>
      <c r="H43" s="20">
        <f>IF(AND(ISNUMBER(E43),ISNUMBER(G43)),E43+G43,"")</f>
        <v/>
      </c>
      <c r="I43" s="21">
        <f>IF(NOT(ISNUMBER(E43)),"",IF(TODAY()&lt;E43,"Not planted yet",IF(AND(ISNUMBER(H43),TODAY()&gt;=H43),"Ready to pick","Growing")))</f>
        <v/>
      </c>
      <c r="J43" s="22" t="n"/>
    </row>
    <row r="44" ht="20" customHeight="1">
      <c r="A44" s="14" t="n"/>
      <c r="B44" s="15" t="n"/>
      <c r="C44" s="15" t="n"/>
      <c r="D44" s="16" t="n"/>
      <c r="E44" s="17" t="n"/>
      <c r="F44" s="18">
        <f>IF(OR(NOT(ISNUMBER(E44)),NOT(ISNUMBER($C$5))),"",ROUND((E44-$C$5)/7,1))</f>
        <v/>
      </c>
      <c r="G44" s="19">
        <f>IF(A44="","",IFERROR(IF(AND(D44="Transplant",N(INDEX($P$8:$P$27,MATCH(A44,$N$8:$N$27,0)))&gt;0),INDEX($P$8:$P$27,MATCH(A44,$N$8:$N$27,0)),IF(N(INDEX($Q$8:$Q$27,MATCH(A44,$N$8:$N$27,0)))&gt;0,INDEX($Q$8:$Q$27,MATCH(A44,$N$8:$N$27,0)),IF(N(INDEX($P$8:$P$27,MATCH(A44,$N$8:$N$27,0)))&gt;0,INDEX($P$8:$P$27,MATCH(A44,$N$8:$N$27,0)),""))),""))</f>
        <v/>
      </c>
      <c r="H44" s="20">
        <f>IF(AND(ISNUMBER(E44),ISNUMBER(G44)),E44+G44,"")</f>
        <v/>
      </c>
      <c r="I44" s="21">
        <f>IF(NOT(ISNUMBER(E44)),"",IF(TODAY()&lt;E44,"Not planted yet",IF(AND(ISNUMBER(H44),TODAY()&gt;=H44),"Ready to pick","Growing")))</f>
        <v/>
      </c>
      <c r="J44" s="22" t="n"/>
    </row>
    <row r="45" ht="20" customHeight="1">
      <c r="A45" s="14" t="n"/>
      <c r="B45" s="15" t="n"/>
      <c r="C45" s="15" t="n"/>
      <c r="D45" s="16" t="n"/>
      <c r="E45" s="17" t="n"/>
      <c r="F45" s="18">
        <f>IF(OR(NOT(ISNUMBER(E45)),NOT(ISNUMBER($C$5))),"",ROUND((E45-$C$5)/7,1))</f>
        <v/>
      </c>
      <c r="G45" s="19">
        <f>IF(A45="","",IFERROR(IF(AND(D45="Transplant",N(INDEX($P$8:$P$27,MATCH(A45,$N$8:$N$27,0)))&gt;0),INDEX($P$8:$P$27,MATCH(A45,$N$8:$N$27,0)),IF(N(INDEX($Q$8:$Q$27,MATCH(A45,$N$8:$N$27,0)))&gt;0,INDEX($Q$8:$Q$27,MATCH(A45,$N$8:$N$27,0)),IF(N(INDEX($P$8:$P$27,MATCH(A45,$N$8:$N$27,0)))&gt;0,INDEX($P$8:$P$27,MATCH(A45,$N$8:$N$27,0)),""))),""))</f>
        <v/>
      </c>
      <c r="H45" s="20">
        <f>IF(AND(ISNUMBER(E45),ISNUMBER(G45)),E45+G45,"")</f>
        <v/>
      </c>
      <c r="I45" s="21">
        <f>IF(NOT(ISNUMBER(E45)),"",IF(TODAY()&lt;E45,"Not planted yet",IF(AND(ISNUMBER(H45),TODAY()&gt;=H45),"Ready to pick","Growing")))</f>
        <v/>
      </c>
      <c r="J45" s="22" t="n"/>
    </row>
    <row r="46" ht="20" customHeight="1">
      <c r="A46" s="14" t="n"/>
      <c r="B46" s="15" t="n"/>
      <c r="C46" s="15" t="n"/>
      <c r="D46" s="16" t="n"/>
      <c r="E46" s="17" t="n"/>
      <c r="F46" s="18">
        <f>IF(OR(NOT(ISNUMBER(E46)),NOT(ISNUMBER($C$5))),"",ROUND((E46-$C$5)/7,1))</f>
        <v/>
      </c>
      <c r="G46" s="19">
        <f>IF(A46="","",IFERROR(IF(AND(D46="Transplant",N(INDEX($P$8:$P$27,MATCH(A46,$N$8:$N$27,0)))&gt;0),INDEX($P$8:$P$27,MATCH(A46,$N$8:$N$27,0)),IF(N(INDEX($Q$8:$Q$27,MATCH(A46,$N$8:$N$27,0)))&gt;0,INDEX($Q$8:$Q$27,MATCH(A46,$N$8:$N$27,0)),IF(N(INDEX($P$8:$P$27,MATCH(A46,$N$8:$N$27,0)))&gt;0,INDEX($P$8:$P$27,MATCH(A46,$N$8:$N$27,0)),""))),""))</f>
        <v/>
      </c>
      <c r="H46" s="20">
        <f>IF(AND(ISNUMBER(E46),ISNUMBER(G46)),E46+G46,"")</f>
        <v/>
      </c>
      <c r="I46" s="21">
        <f>IF(NOT(ISNUMBER(E46)),"",IF(TODAY()&lt;E46,"Not planted yet",IF(AND(ISNUMBER(H46),TODAY()&gt;=H46),"Ready to pick","Growing")))</f>
        <v/>
      </c>
      <c r="J46" s="22" t="n"/>
    </row>
    <row r="47" ht="20" customHeight="1">
      <c r="A47" s="14" t="n"/>
      <c r="B47" s="15" t="n"/>
      <c r="C47" s="15" t="n"/>
      <c r="D47" s="16" t="n"/>
      <c r="E47" s="17" t="n"/>
      <c r="F47" s="18">
        <f>IF(OR(NOT(ISNUMBER(E47)),NOT(ISNUMBER($C$5))),"",ROUND((E47-$C$5)/7,1))</f>
        <v/>
      </c>
      <c r="G47" s="19">
        <f>IF(A47="","",IFERROR(IF(AND(D47="Transplant",N(INDEX($P$8:$P$27,MATCH(A47,$N$8:$N$27,0)))&gt;0),INDEX($P$8:$P$27,MATCH(A47,$N$8:$N$27,0)),IF(N(INDEX($Q$8:$Q$27,MATCH(A47,$N$8:$N$27,0)))&gt;0,INDEX($Q$8:$Q$27,MATCH(A47,$N$8:$N$27,0)),IF(N(INDEX($P$8:$P$27,MATCH(A47,$N$8:$N$27,0)))&gt;0,INDEX($P$8:$P$27,MATCH(A47,$N$8:$N$27,0)),""))),""))</f>
        <v/>
      </c>
      <c r="H47" s="20">
        <f>IF(AND(ISNUMBER(E47),ISNUMBER(G47)),E47+G47,"")</f>
        <v/>
      </c>
      <c r="I47" s="21">
        <f>IF(NOT(ISNUMBER(E47)),"",IF(TODAY()&lt;E47,"Not planted yet",IF(AND(ISNUMBER(H47),TODAY()&gt;=H47),"Ready to pick","Growing")))</f>
        <v/>
      </c>
      <c r="J47" s="22" t="n"/>
    </row>
    <row r="48" ht="40" customHeight="1">
      <c r="A48" s="31" t="inlineStr">
        <is>
          <t>The example garden, beds, varieties and dates are made up. Days to harvest are typical figures, so check your seed packet and your local extension service; frost dates are averages, so watch the forecast before setting out tender plants. A personal planning tool, not professional horticultural advice.</t>
        </is>
      </c>
    </row>
    <row r="49"/>
    <row r="50" ht="36" customHeight="1">
      <c r="A50" s="32" t="inlineStr">
        <is>
          <t>The full Vegetable Garden Planner dates every sowing and planting you plan from your frost dates, using a guide to 50 crops. It also tracks pounds and dollars per bed and tells you which seed to buy.</t>
        </is>
      </c>
      <c r="B50" s="33" t="n"/>
      <c r="C50" s="33" t="n"/>
      <c r="D50" s="33" t="n"/>
      <c r="E50" s="33" t="n"/>
      <c r="F50" s="33" t="n"/>
      <c r="G50" s="33" t="n"/>
      <c r="H50" s="33" t="n"/>
      <c r="I50" s="33" t="n"/>
      <c r="J50" s="33" t="n"/>
    </row>
    <row r="51" ht="24" customHeight="1">
      <c r="A51" s="34" t="inlineStr">
        <is>
          <t>Get the full Vegetable Garden Planner  &gt;</t>
        </is>
      </c>
      <c r="B51" s="33" t="n"/>
      <c r="C51" s="33" t="n"/>
      <c r="D51" s="33" t="n"/>
      <c r="E51" s="33" t="n"/>
      <c r="F51" s="33" t="n"/>
      <c r="G51" s="33" t="n"/>
      <c r="H51" s="33" t="n"/>
      <c r="I51" s="33" t="n"/>
      <c r="J51" s="33" t="n"/>
    </row>
    <row r="52"/>
    <row r="53">
      <c r="A53" s="35" t="inlineStr">
        <is>
          <t>Free starter from Ardent Workshop - ardentworkshop.com</t>
        </is>
      </c>
    </row>
  </sheetData>
  <mergeCells count="15">
    <mergeCell ref="A4:B4"/>
    <mergeCell ref="A1:J1"/>
    <mergeCell ref="N28:Q28"/>
    <mergeCell ref="A6:J6"/>
    <mergeCell ref="A3:J3"/>
    <mergeCell ref="A5:B5"/>
    <mergeCell ref="C5:D5"/>
    <mergeCell ref="E5:J5"/>
    <mergeCell ref="A50:J50"/>
    <mergeCell ref="A53:J53"/>
    <mergeCell ref="A48:J48"/>
    <mergeCell ref="A51:J51"/>
    <mergeCell ref="N6:Q6"/>
    <mergeCell ref="A2:J2"/>
    <mergeCell ref="C4:D4"/>
  </mergeCells>
  <conditionalFormatting sqref="I8:I47">
    <cfRule type="cellIs" priority="1" operator="equal" dxfId="0">
      <formula>"Ready to pick"</formula>
    </cfRule>
    <cfRule type="cellIs" priority="2" operator="equal" dxfId="1">
      <formula>"Growing"</formula>
    </cfRule>
    <cfRule type="cellIs" priority="3" operator="equal" dxfId="2">
      <formula>"Not planted yet"</formula>
    </cfRule>
  </conditionalFormatting>
  <dataValidations count="3">
    <dataValidation sqref="A8:A47" showDropDown="0" showInputMessage="1" showErrorMessage="0" allowBlank="1" promptTitle="Crop" prompt="Pick from the crop list, or type your own." type="list">
      <formula1>=$N$8:$N$27</formula1>
    </dataValidation>
    <dataValidation sqref="D8:D47" showDropDown="0" showInputMessage="0" showErrorMessage="1" allowBlank="1" errorTitle="Method" error="Choose Transplant or Direct sow from the list." type="list">
      <formula1>"Transplant,Direct sow"</formula1>
    </dataValidation>
    <dataValidation sqref="C5 E8:E47" showDropDown="0" showInputMessage="0" showErrorMessage="1" allowBlank="1" errorTitle="A date" error="Type a date, like 5/16/2026." type="date" operator="greaterThan">
      <formula1>36526</formula1>
    </dataValidation>
  </dataValidations>
  <hyperlinks>
    <hyperlink xmlns:r="http://schemas.openxmlformats.org/officeDocument/2006/relationships" ref="A51" r:id="rId1"/>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itle xmlns:dc="http://purl.org/dc/elements/1.1/">Vegetable Garden Planting Log - Ardent Workshop (free)</dc:title>
  <dc:subject xmlns:dc="http://purl.org/dc/elements/1.1/">A free single-tab vegetable garden planting log: when each crop went in, how many weeks after your last frost, and when to expect the first harvest</dc:subject>
  <dc:language xmlns:dc="http://purl.org/dc/elements/1.1/">en-US</dc:language>
  <dcterms:created xmlns:dcterms="http://purl.org/dc/terms/" xmlns:xsi="http://www.w3.org/2001/XMLSchema-instance" xsi:type="dcterms:W3CDTF">2026-10-03T00:00:00Z</dcterms:created>
  <dcterms:modified xmlns:dcterms="http://purl.org/dc/terms/" xmlns:xsi="http://www.w3.org/2001/XMLSchema-instance" xsi:type="dcterms:W3CDTF">2026-10-03T00:00:00Z</dcterms:modified>
  <cp:keywords>vegetable garden planting log, planting log spreadsheet, planting date tracker, days to harvest, free template</cp:keywords>
</cp:coreProperties>
</file>