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wo-Offer Comparison" sheetId="1" state="visible" r:id="rId1"/>
  </sheets>
  <definedNames/>
  <calcPr calcId="124519" fullCalcOnLoad="1"/>
</workbook>
</file>

<file path=xl/styles.xml><?xml version="1.0" encoding="utf-8"?>
<styleSheet xmlns="http://schemas.openxmlformats.org/spreadsheetml/2006/main">
  <numFmts count="3">
    <numFmt numFmtId="164" formatCode="$#,##0.00"/>
    <numFmt numFmtId="165" formatCode="$#,##0"/>
    <numFmt numFmtId="166" formatCode="0.0%"/>
  </numFmts>
  <fonts count="23">
    <font>
      <name val="Calibri"/>
      <family val="2"/>
      <color theme="1"/>
      <sz val="11"/>
      <scheme val="minor"/>
    </font>
    <font>
      <name val="Calibri"/>
      <b val="1"/>
      <color rgb="001A2744"/>
      <sz val="16"/>
    </font>
    <font>
      <name val="Calibri"/>
      <b val="1"/>
      <color rgb="002A7F8E"/>
      <sz val="16"/>
    </font>
    <font>
      <name val="Calibri"/>
      <b val="1"/>
      <color rgb="00E8943A"/>
      <sz val="9"/>
    </font>
    <font>
      <name val="Calibri"/>
      <i val="1"/>
      <color rgb="002A2F3A"/>
      <sz val="10.5"/>
    </font>
    <font>
      <name val="Calibri"/>
      <b val="1"/>
      <color rgb="001A2744"/>
      <sz val="11"/>
    </font>
    <font>
      <name val="Calibri"/>
      <color rgb="001A2744"/>
      <sz val="11"/>
    </font>
    <font>
      <name val="Calibri"/>
      <i val="1"/>
      <color rgb="005C6470"/>
      <sz val="9.5"/>
    </font>
    <font>
      <name val="Calibri"/>
      <b val="1"/>
      <color rgb="002A2F3A"/>
      <sz val="9.5"/>
    </font>
    <font>
      <name val="Calibri"/>
      <b val="1"/>
      <color rgb="001A2744"/>
      <sz val="9.5"/>
    </font>
    <font>
      <name val="Calibri"/>
      <i val="1"/>
      <color rgb="005C6470"/>
      <sz val="9"/>
    </font>
    <font>
      <name val="Calibri"/>
      <b val="1"/>
      <color rgb="00FFFFFF"/>
      <sz val="11"/>
    </font>
    <font>
      <name val="Calibri"/>
      <b val="1"/>
      <color rgb="00FFFFFF"/>
      <sz val="10"/>
    </font>
    <font>
      <name val="Calibri"/>
      <color rgb="002A2F3A"/>
      <sz val="10.5"/>
    </font>
    <font>
      <name val="Calibri"/>
      <b val="1"/>
      <color rgb="001F6A78"/>
      <sz val="10.5"/>
    </font>
    <font>
      <name val="Calibri"/>
      <b val="1"/>
      <color rgb="001A2744"/>
      <sz val="10.5"/>
    </font>
    <font>
      <name val="Calibri"/>
      <b val="1"/>
      <color rgb="002A2F3A"/>
      <sz val="10.5"/>
    </font>
    <font>
      <name val="Calibri"/>
      <b val="1"/>
      <color rgb="002A2F3A"/>
      <sz val="11"/>
    </font>
    <font>
      <name val="Calibri"/>
      <b val="1"/>
      <color rgb="005E3C05"/>
      <sz val="11"/>
    </font>
    <font>
      <name val="Calibri"/>
      <color rgb="002A2F3A"/>
      <sz val="9.5"/>
    </font>
    <font>
      <name val="Calibri"/>
      <b val="1"/>
      <color rgb="001F6A78"/>
      <sz val="10"/>
      <u val="single"/>
    </font>
    <font>
      <name val="Calibri"/>
      <i val="1"/>
      <color rgb="005C6470"/>
      <sz val="8.5"/>
    </font>
    <font>
      <name val="Calibri"/>
      <color rgb="005C6470"/>
      <sz val="8.5"/>
    </font>
  </fonts>
  <fills count="7">
    <fill>
      <patternFill/>
    </fill>
    <fill>
      <patternFill patternType="gray125"/>
    </fill>
    <fill>
      <patternFill patternType="solid">
        <fgColor rgb="00FDF1DD"/>
      </patternFill>
    </fill>
    <fill>
      <patternFill patternType="solid">
        <fgColor rgb="00FEF6E9"/>
      </patternFill>
    </fill>
    <fill>
      <patternFill patternType="solid">
        <fgColor rgb="00CFE6E8"/>
      </patternFill>
    </fill>
    <fill>
      <patternFill patternType="solid">
        <fgColor rgb="001A2744"/>
      </patternFill>
    </fill>
    <fill>
      <patternFill patternType="solid">
        <fgColor rgb="00F6D06B"/>
      </patternFill>
    </fill>
  </fills>
  <borders count="7">
    <border>
      <left/>
      <right/>
      <top/>
      <bottom/>
      <diagonal/>
    </border>
    <border>
      <left style="thin">
        <color rgb="00E5E1D8"/>
      </left>
      <right style="thin">
        <color rgb="00E5E1D8"/>
      </right>
      <top style="thin">
        <color rgb="00E5E1D8"/>
      </top>
      <bottom style="thin">
        <color rgb="00E5E1D8"/>
      </bottom>
    </border>
    <border>
      <left/>
      <right/>
      <top style="thin">
        <color rgb="00E5E1D8"/>
      </top>
      <bottom/>
      <diagonal/>
    </border>
    <border>
      <left/>
      <right style="thin">
        <color rgb="00E5E1D8"/>
      </right>
      <top style="thin">
        <color rgb="00E5E1D8"/>
      </top>
      <bottom/>
      <diagonal/>
    </border>
    <border>
      <left/>
      <right style="thin">
        <color rgb="00E5E1D8"/>
      </right>
      <top style="thin">
        <color rgb="00E5E1D8"/>
      </top>
      <bottom style="thin">
        <color rgb="00E5E1D8"/>
      </bottom>
      <diagonal/>
    </border>
    <border>
      <bottom style="thin">
        <color rgb="00E5E1D8"/>
      </bottom>
    </border>
    <border>
      <left/>
      <right/>
      <top style="thin">
        <color rgb="00E5E1D8"/>
      </top>
      <bottom style="thin">
        <color rgb="00E5E1D8"/>
      </bottom>
      <diagonal/>
    </border>
  </borders>
  <cellStyleXfs count="1">
    <xf numFmtId="0" fontId="0" fillId="0" borderId="0"/>
  </cellStyleXfs>
  <cellXfs count="34">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5" fillId="2" borderId="0" applyAlignment="1" pivotButton="0" quotePrefix="0" xfId="0">
      <alignment vertical="center"/>
    </xf>
    <xf numFmtId="0" fontId="7" fillId="0" borderId="0" applyAlignment="1" pivotButton="0" quotePrefix="0" xfId="0">
      <alignment vertical="top" wrapText="1"/>
    </xf>
    <xf numFmtId="0" fontId="8" fillId="3" borderId="1" applyAlignment="1" pivotButton="0" quotePrefix="0" xfId="0">
      <alignment horizontal="center" vertical="center"/>
    </xf>
    <xf numFmtId="0" fontId="9" fillId="4" borderId="1" applyAlignment="1" pivotButton="0" quotePrefix="0" xfId="0">
      <alignment horizontal="center" vertical="center"/>
    </xf>
    <xf numFmtId="0" fontId="0" fillId="0" borderId="4" pivotButton="0" quotePrefix="0" xfId="0"/>
    <xf numFmtId="0" fontId="10" fillId="0" borderId="0" applyAlignment="1" pivotButton="0" quotePrefix="0" xfId="0">
      <alignment vertical="center" wrapText="1"/>
    </xf>
    <xf numFmtId="0" fontId="6" fillId="5" borderId="0" pivotButton="0" quotePrefix="0" xfId="0"/>
    <xf numFmtId="0" fontId="11" fillId="5" borderId="0" applyAlignment="1" pivotButton="0" quotePrefix="0" xfId="0">
      <alignment horizontal="center" vertical="center"/>
    </xf>
    <xf numFmtId="0" fontId="12" fillId="5" borderId="0" applyAlignment="1" pivotButton="0" quotePrefix="0" xfId="0">
      <alignment vertical="center"/>
    </xf>
    <xf numFmtId="0" fontId="13" fillId="0" borderId="5" applyAlignment="1" pivotButton="0" quotePrefix="0" xfId="0">
      <alignment vertical="center" wrapText="1"/>
    </xf>
    <xf numFmtId="0" fontId="13" fillId="3" borderId="1" applyAlignment="1" pivotButton="0" quotePrefix="0" xfId="0">
      <alignment horizontal="center" vertical="center" wrapText="1"/>
    </xf>
    <xf numFmtId="0" fontId="10" fillId="0" borderId="5" applyAlignment="1" pivotButton="0" quotePrefix="0" xfId="0">
      <alignment vertical="center" wrapText="1"/>
    </xf>
    <xf numFmtId="1" fontId="13" fillId="3" borderId="1" applyAlignment="1" pivotButton="0" quotePrefix="0" xfId="0">
      <alignment horizontal="center" vertical="center"/>
    </xf>
    <xf numFmtId="164" fontId="13" fillId="3" borderId="1" applyAlignment="1" pivotButton="0" quotePrefix="0" xfId="0">
      <alignment horizontal="center" vertical="center"/>
    </xf>
    <xf numFmtId="0" fontId="14" fillId="0" borderId="5" applyAlignment="1" pivotButton="0" quotePrefix="0" xfId="0">
      <alignment vertical="center" wrapText="1"/>
    </xf>
    <xf numFmtId="165" fontId="14" fillId="4" borderId="1" applyAlignment="1" pivotButton="0" quotePrefix="0" xfId="0">
      <alignment horizontal="center" vertical="center"/>
    </xf>
    <xf numFmtId="165" fontId="13" fillId="3" borderId="1" applyAlignment="1" pivotButton="0" quotePrefix="0" xfId="0">
      <alignment horizontal="center" vertical="center"/>
    </xf>
    <xf numFmtId="0" fontId="15" fillId="0" borderId="5" applyAlignment="1" pivotButton="0" quotePrefix="0" xfId="0">
      <alignment vertical="center" wrapText="1"/>
    </xf>
    <xf numFmtId="165" fontId="5" fillId="4" borderId="1" applyAlignment="1" pivotButton="0" quotePrefix="0" xfId="0">
      <alignment horizontal="center" vertical="center"/>
    </xf>
    <xf numFmtId="164" fontId="5" fillId="4" borderId="1" applyAlignment="1" pivotButton="0" quotePrefix="0" xfId="0">
      <alignment horizontal="center" vertical="center"/>
    </xf>
    <xf numFmtId="0" fontId="16" fillId="0" borderId="5" applyAlignment="1" pivotButton="0" quotePrefix="0" xfId="0">
      <alignment vertical="center" wrapText="1"/>
    </xf>
    <xf numFmtId="166" fontId="17" fillId="3" borderId="1" applyAlignment="1" pivotButton="0" quotePrefix="0" xfId="0">
      <alignment horizontal="center" vertical="center"/>
    </xf>
    <xf numFmtId="0" fontId="5" fillId="0" borderId="5" applyAlignment="1" pivotButton="0" quotePrefix="0" xfId="0">
      <alignment vertical="center" wrapText="1"/>
    </xf>
    <xf numFmtId="0" fontId="18" fillId="6" borderId="1" applyAlignment="1" pivotButton="0" quotePrefix="0" xfId="0">
      <alignment horizontal="center" vertical="center" wrapText="1"/>
    </xf>
    <xf numFmtId="0" fontId="0" fillId="0" borderId="6" pivotButton="0" quotePrefix="0" xfId="0"/>
    <xf numFmtId="0" fontId="19" fillId="0" borderId="0" applyAlignment="1" pivotButton="0" quotePrefix="0" xfId="0">
      <alignment vertical="top" wrapText="1"/>
    </xf>
    <xf numFmtId="0" fontId="20" fillId="0" borderId="0" applyAlignment="1" pivotButton="0" quotePrefix="0" xfId="0">
      <alignment vertical="top" wrapText="1"/>
    </xf>
    <xf numFmtId="0" fontId="21" fillId="0" borderId="0" applyAlignment="1" pivotButton="0" quotePrefix="0" xfId="0">
      <alignment vertical="top" wrapText="1"/>
    </xf>
    <xf numFmtId="0" fontId="2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ardentworkshop.com/products/travel-nurse-contract-and-pay-package-comparison-workbook/?utm_source=free_tool&amp;utm_medium=xlsx&amp;utm_campaign=travel_nurse_offers&amp;utm_content=lite_two_offer" TargetMode="External" Id="rId1"/></Relationships>
</file>

<file path=xl/worksheets/sheet1.xml><?xml version="1.0" encoding="utf-8"?>
<worksheet xmlns="http://schemas.openxmlformats.org/spreadsheetml/2006/main">
  <sheetPr>
    <outlinePr summaryBelow="1" summaryRight="1"/>
    <pageSetUpPr/>
  </sheetPr>
  <dimension ref="B1:E49"/>
  <sheetViews>
    <sheetView showGridLines="0" workbookViewId="0">
      <pane xSplit="1" ySplit="11" topLeftCell="B12" activePane="bottomRight" state="frozen"/>
      <selection pane="topRight"/>
      <selection pane="bottomLeft"/>
      <selection pane="bottomRight" activeCell="A1" sqref="A1"/>
    </sheetView>
  </sheetViews>
  <sheetFormatPr baseColWidth="8" defaultRowHeight="15"/>
  <cols>
    <col width="3" customWidth="1" min="1" max="1"/>
    <col width="40" customWidth="1" min="2" max="2"/>
    <col width="18" customWidth="1" min="3" max="3"/>
    <col width="18" customWidth="1" min="4" max="4"/>
    <col width="46" customWidth="1" min="5" max="5"/>
  </cols>
  <sheetData>
    <row r="1" ht="22" customHeight="1">
      <c r="B1" s="1" t="inlineStr">
        <is>
          <t>TRAVEL-NURSE</t>
        </is>
      </c>
    </row>
    <row r="2" ht="22" customHeight="1">
      <c r="B2" s="2" t="inlineStr">
        <is>
          <t>TWO-OFFER COMPARISON</t>
        </is>
      </c>
    </row>
    <row r="3">
      <c r="B3" s="3" t="inlineStr">
        <is>
          <t>BIG DECISIONS  ·  ARDENT WORKSHOP  ·  FREE STARTER</t>
        </is>
      </c>
    </row>
    <row r="4" ht="38" customHeight="1">
      <c r="B4" s="4" t="inlineStr">
        <is>
          <t>Two travel-nursing offers, reduced to what actually lands in your bank each week — not what the recruiter quotes.</t>
        </is>
      </c>
    </row>
    <row r="5" ht="8" customHeight="1"/>
    <row r="6" ht="20" customHeight="1">
      <c r="B6" s="5" t="inlineStr">
        <is>
          <t>HOW TO USE THIS</t>
        </is>
      </c>
    </row>
    <row r="7" ht="78" customHeight="1">
      <c r="B7" s="6" t="inlineStr">
        <is>
          <t>Two offers are already filled in from a worked example — type your own numbers straight over them. Cream cells are yours to edit; blue-gray cells calculate themselves and a label starting with → is a subtotal of the rows above it. This is a two-offer slice of the full 11-tab workbook: it carries no Assignment Costs detail beyond the two lines below, no Tax-Home Check, no downside scenarios, no clause checklist, and no outcome log.</t>
        </is>
      </c>
    </row>
    <row r="8" ht="8" customHeight="1"/>
    <row r="9" ht="22" customHeight="1">
      <c r="B9" s="7" t="inlineStr">
        <is>
          <t>Cream = you type</t>
        </is>
      </c>
      <c r="C9" s="8" t="inlineStr">
        <is>
          <t>Blue-gray = calculated</t>
        </is>
      </c>
      <c r="D9" s="9" t="n"/>
      <c r="E9" s="10" t="inlineStr">
        <is>
          <t>→  marks a subtotal of the rows above it.</t>
        </is>
      </c>
    </row>
    <row r="10" ht="8" customHeight="1"/>
    <row r="11" ht="24" customHeight="1">
      <c r="B11" s="11" t="inlineStr"/>
      <c r="C11" s="12" t="inlineStr">
        <is>
          <t>Offer 1</t>
        </is>
      </c>
      <c r="D11" s="12" t="inlineStr">
        <is>
          <t>Offer 2</t>
        </is>
      </c>
      <c r="E11" s="13" t="inlineStr">
        <is>
          <t>Notes</t>
        </is>
      </c>
    </row>
    <row r="12" ht="20" customHeight="1">
      <c r="B12" s="5" t="inlineStr">
        <is>
          <t>THE OFFER</t>
        </is>
      </c>
    </row>
    <row r="13" ht="72" customHeight="1">
      <c r="B13" s="14" t="inlineStr">
        <is>
          <t>Assignment / facility</t>
        </is>
      </c>
      <c r="C13" s="15" t="inlineStr">
        <is>
          <t>Saltmarsh Point Medical Center — Med/Surg Tele</t>
        </is>
      </c>
      <c r="D13" s="15" t="inlineStr">
        <is>
          <t>Amber Creek Regional Hospital — Med/Surg Tele</t>
        </is>
      </c>
      <c r="E13" s="16" t="inlineStr">
        <is>
          <t>Fictional sample names, from the paid workbook's own worked example — type your own offer over the top.</t>
        </is>
      </c>
    </row>
    <row r="14" ht="27" customHeight="1">
      <c r="B14" s="14" t="inlineStr">
        <is>
          <t>City</t>
        </is>
      </c>
      <c r="C14" s="15" t="inlineStr">
        <is>
          <t>San Francisco</t>
        </is>
      </c>
      <c r="D14" s="15" t="inlineStr">
        <is>
          <t>Nashville</t>
        </is>
      </c>
      <c r="E14" s="16" t="inlineStr"/>
    </row>
    <row r="15" ht="27" customHeight="1">
      <c r="B15" s="14" t="inlineStr">
        <is>
          <t>State</t>
        </is>
      </c>
      <c r="C15" s="15" t="inlineStr">
        <is>
          <t>CA</t>
        </is>
      </c>
      <c r="D15" s="15" t="inlineStr">
        <is>
          <t>TN</t>
        </is>
      </c>
      <c r="E15" s="16" t="inlineStr"/>
    </row>
    <row r="16" ht="20" customHeight="1">
      <c r="B16" s="14" t="inlineStr">
        <is>
          <t>Contract length (weeks)</t>
        </is>
      </c>
      <c r="C16" s="17" t="n">
        <v>13</v>
      </c>
      <c r="D16" s="17" t="n">
        <v>13</v>
      </c>
      <c r="E16" s="16" t="inlineStr"/>
    </row>
    <row r="17" ht="8" customHeight="1"/>
    <row r="18" ht="20" customHeight="1">
      <c r="B18" s="5" t="inlineStr">
        <is>
          <t>HOURS AND THE TAXABLE WAGE</t>
        </is>
      </c>
    </row>
    <row r="19" ht="44" customHeight="1">
      <c r="B19" s="14" t="inlineStr">
        <is>
          <t>Taxable hourly rate</t>
        </is>
      </c>
      <c r="C19" s="18" t="n">
        <v>23</v>
      </c>
      <c r="D19" s="18" t="n">
        <v>22</v>
      </c>
      <c r="E19" s="16" t="inlineStr">
        <is>
          <t>The part of the package that is taxed as wages — not the blended rate a recruiter quotes.</t>
        </is>
      </c>
    </row>
    <row r="20" ht="20" customHeight="1">
      <c r="B20" s="14" t="inlineStr">
        <is>
          <t>Guaranteed hours per week</t>
        </is>
      </c>
      <c r="C20" s="17" t="n">
        <v>36</v>
      </c>
      <c r="D20" s="17" t="n">
        <v>40</v>
      </c>
      <c r="E20" s="16" t="inlineStr"/>
    </row>
    <row r="21" ht="32" customHeight="1">
      <c r="B21" s="19" t="inlineStr">
        <is>
          <t>→  Taxable wages per week</t>
        </is>
      </c>
      <c r="C21" s="20">
        <f>IF(C19="","",C19*C20)</f>
        <v/>
      </c>
      <c r="D21" s="20">
        <f>IF(D19="","",D19*D20)</f>
        <v/>
      </c>
      <c r="E21" s="16" t="inlineStr">
        <is>
          <t>Rate × guaranteed hours. This sheet treats this line as taxable wages.</t>
        </is>
      </c>
    </row>
    <row r="22" ht="8" customHeight="1"/>
    <row r="23" ht="20" customHeight="1">
      <c r="B23" s="5" t="inlineStr">
        <is>
          <t>STIPENDS</t>
        </is>
      </c>
    </row>
    <row r="24" ht="20" customHeight="1">
      <c r="B24" s="14" t="inlineStr">
        <is>
          <t>Weekly housing stipend</t>
        </is>
      </c>
      <c r="C24" s="21" t="n">
        <v>1810</v>
      </c>
      <c r="D24" s="21" t="n">
        <v>1386</v>
      </c>
      <c r="E24" s="16" t="inlineStr"/>
    </row>
    <row r="25" ht="20" customHeight="1">
      <c r="B25" s="14" t="inlineStr">
        <is>
          <t>Weekly meals &amp; incidentals stipend</t>
        </is>
      </c>
      <c r="C25" s="21" t="n">
        <v>392</v>
      </c>
      <c r="D25" s="21" t="n">
        <v>512</v>
      </c>
      <c r="E25" s="16" t="inlineStr"/>
    </row>
    <row r="26" ht="32" customHeight="1">
      <c r="B26" s="19" t="inlineStr">
        <is>
          <t>→  Stipends per week</t>
        </is>
      </c>
      <c r="C26" s="20">
        <f>IF(C24+C25=0,"",C24+C25)</f>
        <v/>
      </c>
      <c r="D26" s="20">
        <f>IF(D24+D25=0,"",D24+D25)</f>
        <v/>
      </c>
      <c r="E26" s="16" t="inlineStr">
        <is>
          <t>The full workbook's Tax-Home Check decides whether this line stays tax-free.</t>
        </is>
      </c>
    </row>
    <row r="27" ht="8" customHeight="1"/>
    <row r="28" ht="20" customHeight="1">
      <c r="B28" s="5" t="inlineStr">
        <is>
          <t>WHAT THEY QUOTE YOU</t>
        </is>
      </c>
    </row>
    <row r="29" ht="32" customHeight="1">
      <c r="B29" s="22" t="inlineStr">
        <is>
          <t>→  Gross package per week</t>
        </is>
      </c>
      <c r="C29" s="23">
        <f>IF(C21="","",C21+N(C26))</f>
        <v/>
      </c>
      <c r="D29" s="23">
        <f>IF(D21="","",D21+N(D26))</f>
        <v/>
      </c>
      <c r="E29" s="16" t="inlineStr">
        <is>
          <t>Wages plus stipends, before anything comes off.</t>
        </is>
      </c>
    </row>
    <row r="30" ht="32" customHeight="1">
      <c r="B30" s="22" t="inlineStr">
        <is>
          <t>→  Blended hourly rate</t>
        </is>
      </c>
      <c r="C30" s="24">
        <f>IF(OR(C29="",C20=0),"",C29/C20)</f>
        <v/>
      </c>
      <c r="D30" s="24">
        <f>IF(OR(D29="",D20=0),"",D29/D20)</f>
        <v/>
      </c>
      <c r="E30" s="16" t="inlineStr">
        <is>
          <t>The number in the job ad. It says nothing about tax or what the city costs.</t>
        </is>
      </c>
    </row>
    <row r="31" ht="8" customHeight="1"/>
    <row r="32" ht="20" customHeight="1">
      <c r="B32" s="5" t="inlineStr">
        <is>
          <t>WHAT IT COSTS YOU TO BE THERE</t>
        </is>
      </c>
    </row>
    <row r="33" ht="32" customHeight="1">
      <c r="B33" s="14" t="inlineStr">
        <is>
          <t>Rent you will really pay, per week</t>
        </is>
      </c>
      <c r="C33" s="21" t="n">
        <v>1250</v>
      </c>
      <c r="D33" s="21" t="n">
        <v>652</v>
      </c>
      <c r="E33" s="16" t="inlineStr">
        <is>
          <t>A real quote for that city — not the housing stipend.</t>
        </is>
      </c>
    </row>
    <row r="34" ht="56" customHeight="1">
      <c r="B34" s="14" t="inlineStr">
        <is>
          <t>Everything else, per week</t>
        </is>
      </c>
      <c r="C34" s="21" t="n">
        <v>310</v>
      </c>
      <c r="D34" s="21" t="n">
        <v>90</v>
      </c>
      <c r="E34" s="16" t="inlineStr">
        <is>
          <t>Utilities, parking, food premium, local transport, laundry, storage. The full workbook itemizes 9 weekly lines and 9 one-off lines on Assignment Costs.</t>
        </is>
      </c>
    </row>
    <row r="35" ht="32" customHeight="1">
      <c r="B35" s="19" t="inlineStr">
        <is>
          <t>→  Weekly cost</t>
        </is>
      </c>
      <c r="C35" s="20">
        <f>IF(C33="","",N(C33)+N(C34))</f>
        <v/>
      </c>
      <c r="D35" s="20">
        <f>IF(D33="","",N(D33)+N(D34))</f>
        <v/>
      </c>
      <c r="E35" s="16" t="inlineStr">
        <is>
          <t>What being there costs you, every week you are there.</t>
        </is>
      </c>
    </row>
    <row r="36" ht="8" customHeight="1"/>
    <row r="37" ht="20" customHeight="1">
      <c r="B37" s="5" t="inlineStr">
        <is>
          <t>WHAT ACTUALLY LANDS</t>
        </is>
      </c>
    </row>
    <row r="38" ht="92" customHeight="1">
      <c r="B38" s="25" t="inlineStr">
        <is>
          <t>Your combined tax rate</t>
        </is>
      </c>
      <c r="C38" s="26" t="n">
        <v>0.24</v>
      </c>
      <c r="D38" s="9" t="n"/>
      <c r="E38" s="16" t="inlineStr">
        <is>
          <t>One illustrative rate standing in for federal, state and FICA combined, applied to the taxable wage only — replace it with your own. The full workbook separates the three and asks the twelve Tax-Home Check questions that decide how it reprices your stipends.</t>
        </is>
      </c>
    </row>
    <row r="39" ht="32" customHeight="1">
      <c r="B39" s="22" t="inlineStr">
        <is>
          <t>→  Take-home pay</t>
        </is>
      </c>
      <c r="C39" s="23">
        <f>IF(C21="","",C21*(1-$C$38)+N(C26))</f>
        <v/>
      </c>
      <c r="D39" s="23">
        <f>IF(D21="","",D21*(1-$C$38)+N(D26))</f>
        <v/>
      </c>
      <c r="E39" s="16" t="inlineStr">
        <is>
          <t>Taxable wages after your rate, plus the stipends — assumed tax-free here.</t>
        </is>
      </c>
    </row>
    <row r="40" ht="32" customHeight="1">
      <c r="B40" s="22" t="inlineStr">
        <is>
          <t>→  NET IN THE BANK, PER WEEK</t>
        </is>
      </c>
      <c r="C40" s="23">
        <f>IF(C39="","",C39-C35)</f>
        <v/>
      </c>
      <c r="D40" s="23">
        <f>IF(D39="","",D39-D35)</f>
        <v/>
      </c>
      <c r="E40" s="16" t="inlineStr">
        <is>
          <t>Take-home pay, less what it costs you to be there.</t>
        </is>
      </c>
    </row>
    <row r="41" ht="20" customHeight="1">
      <c r="B41" s="22" t="inlineStr">
        <is>
          <t>→  Net across the contract</t>
        </is>
      </c>
      <c r="C41" s="23">
        <f>IF(C40="","",C40*C16)</f>
        <v/>
      </c>
      <c r="D41" s="23">
        <f>IF(D40="","",D40*D16)</f>
        <v/>
      </c>
      <c r="E41" s="16" t="inlineStr">
        <is>
          <t>Weekly net, every week the contract runs.</t>
        </is>
      </c>
    </row>
    <row r="42" ht="8" customHeight="1"/>
    <row r="43" ht="34" customHeight="1">
      <c r="B43" s="27" t="inlineStr">
        <is>
          <t>Which offer wins</t>
        </is>
      </c>
      <c r="C43" s="28">
        <f>IF(OR(C41="",D41=""),"",IF(C41=D41,"Even money across the contract",IF(C41&gt;D41,C13&amp;" wins by "&amp;TEXT(C41-D41,"$#,##0")&amp;" across the contract",D13&amp;" wins by "&amp;TEXT(D41-C41,"$#,##0")&amp;" across the contract")))</f>
        <v/>
      </c>
      <c r="D43" s="29" t="n"/>
      <c r="E43" s="9" t="n"/>
    </row>
    <row r="44" ht="8" customHeight="1"/>
    <row r="45" ht="78" customHeight="1">
      <c r="B45" s="30" t="inlineStr">
        <is>
          <t>The full 11-tab workbook compares four offers instead of two, itemizes Assignment Costs across 9 weekly and 9 one-off lines instead of the two above, walks a 12-question Tax-Home Check and reprices every stipend as wages the moment your own answer changes, scores an 18-clause contract red-flag checklist, reprices every offer under three downside scenarios, and keeps an Outcome Log for the next contract.</t>
        </is>
      </c>
    </row>
    <row r="46" ht="20" customHeight="1">
      <c r="B46" s="31" t="inlineStr">
        <is>
          <t>Get the full Travel-Nurse Contract &amp; Pay-Package Comparison Workbook →</t>
        </is>
      </c>
    </row>
    <row r="47" ht="8" customHeight="1"/>
    <row r="48" ht="60" customHeight="1">
      <c r="B48" s="32" t="inlineStr">
        <is>
          <t>Both offers above are fictional illustrations, drawn from the paid workbook's own sample data. This worksheet performs arithmetic on numbers you enter and is not tax, legal or employment advice. It cannot tell you whether a stipend is really tax-free — only a tax professional working from your own facts can.</t>
        </is>
      </c>
    </row>
    <row r="49">
      <c r="B49" s="33" t="inlineStr">
        <is>
          <t>© Ardent Workshop LLC. Free to keep and share as-is — please don't resell it.</t>
        </is>
      </c>
    </row>
  </sheetData>
  <mergeCells count="19">
    <mergeCell ref="B49:E49"/>
    <mergeCell ref="B6:E6"/>
    <mergeCell ref="C43:E43"/>
    <mergeCell ref="B32:E32"/>
    <mergeCell ref="B45:E45"/>
    <mergeCell ref="B4:E4"/>
    <mergeCell ref="B7:E7"/>
    <mergeCell ref="B3:E3"/>
    <mergeCell ref="C9:D9"/>
    <mergeCell ref="B46:E46"/>
    <mergeCell ref="B18:E18"/>
    <mergeCell ref="B12:E12"/>
    <mergeCell ref="B48:E48"/>
    <mergeCell ref="B2:E2"/>
    <mergeCell ref="B23:E23"/>
    <mergeCell ref="B1:E1"/>
    <mergeCell ref="C38:D38"/>
    <mergeCell ref="B37:E37"/>
    <mergeCell ref="B28:E28"/>
  </mergeCells>
  <hyperlinks>
    <hyperlink xmlns:r="http://schemas.openxmlformats.org/officeDocument/2006/relationships" ref="B46" r:id="rId1"/>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2026-08-26T00:00:00Z</dcterms:created>
  <dcterms:modified xmlns:dcterms="http://purl.org/dc/terms/" xmlns:xsi="http://www.w3.org/2001/XMLSchema-instance" xsi:type="dcterms:W3CDTF">2026-08-26T00:00:00Z</dcterms:modified>
</cp:coreProperties>
</file>