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ckage Balances"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4">
    <font>
      <name val="Calibri"/>
      <family val="2"/>
      <color theme="1"/>
      <sz val="11"/>
      <scheme val="minor"/>
    </font>
    <font>
      <name val="Calibri"/>
      <b val="1"/>
      <color rgb="001A2744"/>
      <sz val="16"/>
    </font>
    <font>
      <name val="Calibri"/>
      <b val="1"/>
      <color rgb="002A7F8E"/>
      <sz val="10.5"/>
    </font>
    <font>
      <name val="Calibri"/>
      <i val="1"/>
      <color rgb="005C6470"/>
      <sz val="9.5"/>
    </font>
    <font>
      <name val="Calibri"/>
      <b val="1"/>
      <color rgb="001A2744"/>
      <sz val="10.5"/>
    </font>
    <font>
      <name val="Calibri"/>
      <b val="1"/>
      <color rgb="002A2F3A"/>
      <sz val="10.5"/>
    </font>
    <font>
      <name val="Calibri"/>
      <i val="1"/>
      <color rgb="005C6470"/>
      <sz val="9"/>
    </font>
    <font>
      <name val="Calibri"/>
      <b val="1"/>
      <color rgb="00FFFFFF"/>
      <sz val="10"/>
    </font>
    <font>
      <name val="Calibri"/>
      <color rgb="002A2F3A"/>
      <sz val="10"/>
    </font>
    <font>
      <name val="Calibri"/>
      <b val="1"/>
      <color rgb="002A2F3A"/>
      <sz val="10"/>
    </font>
    <font>
      <name val="Calibri"/>
      <b val="1"/>
      <color rgb="001A2744"/>
      <sz val="11"/>
    </font>
    <font>
      <name val="Calibri"/>
      <b val="1"/>
      <color rgb="001A2744"/>
      <sz val="12"/>
    </font>
    <font>
      <name val="Calibri"/>
      <b val="1"/>
      <color rgb="001F6A78"/>
      <sz val="11"/>
      <u val="single"/>
    </font>
    <font>
      <name val="Calibri"/>
      <b val="1"/>
      <color rgb="001F6A78"/>
      <sz val="10"/>
      <u val="single"/>
    </font>
  </fonts>
  <fills count="8">
    <fill>
      <patternFill/>
    </fill>
    <fill>
      <patternFill patternType="gray125"/>
    </fill>
    <fill>
      <patternFill patternType="solid">
        <fgColor rgb="00FEF6E9"/>
      </patternFill>
    </fill>
    <fill>
      <patternFill patternType="solid">
        <fgColor rgb="001A2744"/>
      </patternFill>
    </fill>
    <fill>
      <patternFill patternType="solid">
        <fgColor rgb="00FFFFFF"/>
      </patternFill>
    </fill>
    <fill>
      <patternFill patternType="solid">
        <fgColor rgb="00F4F2EE"/>
      </patternFill>
    </fill>
    <fill>
      <patternFill patternType="solid">
        <fgColor rgb="00F9DEAC"/>
      </patternFill>
    </fill>
    <fill>
      <patternFill patternType="solid">
        <fgColor rgb="00EAF3F4"/>
      </patternFill>
    </fill>
  </fills>
  <borders count="3">
    <border>
      <left/>
      <right/>
      <top/>
      <bottom/>
      <diagonal/>
    </border>
    <border>
      <bottom style="thin">
        <color rgb="00877E6E"/>
      </bottom>
    </border>
    <border>
      <top style="medium">
        <color rgb="00E8943A"/>
      </top>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horizontal="right" vertical="center"/>
    </xf>
    <xf numFmtId="165" fontId="5" fillId="2" borderId="0" applyAlignment="1" pivotButton="0" quotePrefix="0" xfId="0">
      <alignment horizontal="center" vertical="center"/>
    </xf>
    <xf numFmtId="0" fontId="6" fillId="0" borderId="0" applyAlignment="1" pivotButton="0" quotePrefix="0" xfId="0">
      <alignment vertical="center" wrapText="1"/>
    </xf>
    <xf numFmtId="0" fontId="7" fillId="3" borderId="0" applyAlignment="1" pivotButton="0" quotePrefix="0" xfId="0">
      <alignment horizontal="left" vertical="center" wrapText="1"/>
    </xf>
    <xf numFmtId="0" fontId="7" fillId="3" borderId="0" applyAlignment="1" pivotButton="0" quotePrefix="0" xfId="0">
      <alignment horizontal="center" vertical="center" wrapText="1"/>
    </xf>
    <xf numFmtId="0" fontId="8" fillId="2" borderId="1" applyAlignment="1" pivotButton="0" quotePrefix="0" xfId="0">
      <alignment horizontal="left" vertical="center" wrapText="1"/>
    </xf>
    <xf numFmtId="165" fontId="8" fillId="2" borderId="1" applyAlignment="1" pivotButton="0" quotePrefix="0" xfId="0">
      <alignment horizontal="center" vertical="center"/>
    </xf>
    <xf numFmtId="1" fontId="8" fillId="2" borderId="1" applyAlignment="1" pivotButton="0" quotePrefix="0" xfId="0">
      <alignment horizontal="center" vertical="center"/>
    </xf>
    <xf numFmtId="1" fontId="9" fillId="4" borderId="1" applyAlignment="1" pivotButton="0" quotePrefix="0" xfId="0">
      <alignment horizontal="center" vertical="center"/>
    </xf>
    <xf numFmtId="165" fontId="8" fillId="4" borderId="1" applyAlignment="1" pivotButton="0" quotePrefix="0" xfId="0">
      <alignment horizontal="center" vertical="center"/>
    </xf>
    <xf numFmtId="1" fontId="8" fillId="4" borderId="1" applyAlignment="1" pivotButton="0" quotePrefix="0" xfId="0">
      <alignment horizontal="center" vertical="center"/>
    </xf>
    <xf numFmtId="0" fontId="9" fillId="4" borderId="1" applyAlignment="1" pivotButton="0" quotePrefix="0" xfId="0">
      <alignment horizontal="center" vertical="center"/>
    </xf>
    <xf numFmtId="1" fontId="9" fillId="5" borderId="1" applyAlignment="1" pivotButton="0" quotePrefix="0" xfId="0">
      <alignment horizontal="center" vertical="center"/>
    </xf>
    <xf numFmtId="165" fontId="8" fillId="5" borderId="1" applyAlignment="1" pivotButton="0" quotePrefix="0" xfId="0">
      <alignment horizontal="center" vertical="center"/>
    </xf>
    <xf numFmtId="1" fontId="8" fillId="5" borderId="1" applyAlignment="1" pivotButton="0" quotePrefix="0" xfId="0">
      <alignment horizontal="center" vertical="center"/>
    </xf>
    <xf numFmtId="0" fontId="9" fillId="5" borderId="1" applyAlignment="1" pivotButton="0" quotePrefix="0" xfId="0">
      <alignment horizontal="center" vertical="center"/>
    </xf>
    <xf numFmtId="1" fontId="10" fillId="6" borderId="2" applyAlignment="1" pivotButton="0" quotePrefix="0" xfId="0">
      <alignment horizontal="center" vertical="center"/>
    </xf>
    <xf numFmtId="0" fontId="11" fillId="6" borderId="0" pivotButton="0" quotePrefix="0" xfId="0"/>
    <xf numFmtId="0" fontId="0" fillId="6" borderId="0" pivotButton="0" quotePrefix="0" xfId="0"/>
    <xf numFmtId="0" fontId="8" fillId="0" borderId="0" applyAlignment="1" pivotButton="0" quotePrefix="0" xfId="0">
      <alignment vertical="top" wrapText="1"/>
    </xf>
    <xf numFmtId="0" fontId="12" fillId="7" borderId="0" pivotButton="0" quotePrefix="0" xfId="0"/>
    <xf numFmtId="0" fontId="0" fillId="7" borderId="0" pivotButton="0" quotePrefix="0" xfId="0"/>
    <xf numFmtId="0" fontId="13" fillId="0" borderId="0" pivotButton="0" quotePrefix="0" xfId="0"/>
    <xf numFmtId="0" fontId="6" fillId="0" borderId="0" applyAlignment="1" pivotButton="0" quotePrefix="0" xfId="0">
      <alignment vertical="top" wrapText="1"/>
    </xf>
  </cellXfs>
  <cellStyles count="1">
    <cellStyle name="Normal" xfId="0" builtinId="0" hidden="0"/>
  </cellStyles>
  <dxfs count="3">
    <dxf>
      <font>
        <b val="1"/>
        <color rgb="007A2E14"/>
      </font>
      <fill>
        <patternFill patternType="solid">
          <fgColor rgb="00F6C7B6"/>
          <bgColor rgb="00F6C7B6"/>
        </patternFill>
      </fill>
    </dxf>
    <dxf>
      <font>
        <b val="1"/>
        <color rgb="007A5200"/>
      </font>
      <fill>
        <patternFill patternType="solid">
          <fgColor rgb="00F9DEAC"/>
          <bgColor rgb="00F9DEAC"/>
        </patternFill>
      </fill>
    </dxf>
    <dxf>
      <font>
        <b val="1"/>
        <color rgb="001A2744"/>
      </font>
      <fill>
        <patternFill patternType="solid">
          <fgColor rgb="00DAEEDA"/>
          <bgColor rgb="00DAEE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personal-trainer-fitness-coach-practice-workbook/?utm_source=product_file&amp;utm_medium=product&amp;utm_campaign=personal-trainer-fitness-coach-practice-workbook&amp;utm_content=lite_xlsx" TargetMode="External" Id="rId1"/><Relationship Type="http://schemas.openxmlformats.org/officeDocument/2006/relationships/hyperlink" Target="https://www.ardentworkshop.com/?utm_source=product_file&amp;utm_medium=product&amp;utm_campaign=personal-trainer-fitness-coach-practice-workbook&amp;utm_content=lite_xlsx" TargetMode="External" Id="rId2"/></Relationships>
</file>

<file path=xl/worksheets/sheet1.xml><?xml version="1.0" encoding="utf-8"?>
<worksheet xmlns="http://schemas.openxmlformats.org/spreadsheetml/2006/main">
  <sheetPr>
    <outlinePr summaryBelow="1" summaryRight="1"/>
    <pageSetUpPr fitToPage="1"/>
  </sheetPr>
  <dimension ref="A1:J39"/>
  <sheetViews>
    <sheetView showGridLines="0" workbookViewId="0">
      <pane ySplit="6" topLeftCell="A7" activePane="bottomLeft" state="frozen"/>
      <selection pane="bottomLeft" activeCell="A1" sqref="A1"/>
    </sheetView>
  </sheetViews>
  <sheetFormatPr baseColWidth="8" defaultRowHeight="15"/>
  <cols>
    <col width="20" customWidth="1" min="1" max="1"/>
    <col width="24" customWidth="1" min="2" max="2"/>
    <col width="13" customWidth="1" min="3" max="3"/>
    <col width="10" customWidth="1" min="4" max="4"/>
    <col width="9" customWidth="1" min="5" max="5"/>
    <col width="10" customWidth="1" min="6" max="6"/>
    <col width="10" customWidth="1" min="7" max="7"/>
    <col width="13" customWidth="1" min="8" max="8"/>
    <col width="11" customWidth="1" min="9" max="9"/>
    <col width="11" customWidth="1" min="10" max="10"/>
  </cols>
  <sheetData>
    <row r="1">
      <c r="A1" s="1" t="inlineStr">
        <is>
          <t>TRAINER PACKAGE BALANCE TRACKER</t>
        </is>
      </c>
    </row>
    <row r="2">
      <c r="A2" s="2" t="inlineStr">
        <is>
          <t>Free from Ardent Workshop - one row per client package; the balances work themselves out</t>
        </is>
      </c>
    </row>
    <row r="3" ht="44" customHeight="1">
      <c r="A3" s="3" t="inlineStr">
        <is>
          <t>Type each package once: the client, the package, the date sold, the sessions bought and the days it stays valid. After every session, bump Sessions used (the column that matters). Sessions left, the expiry date, days to expiry and a Low / Expired / OK status fill in on their own. Pre-filled with an example; overwrite it with your own clients. Example clients are fictitious.</t>
        </is>
      </c>
    </row>
    <row r="4" ht="26" customHeight="1">
      <c r="A4" s="4" t="inlineStr">
        <is>
          <t>As of date</t>
        </is>
      </c>
      <c r="C4" s="5" t="n">
        <v>46300</v>
      </c>
      <c r="E4" s="6" t="inlineStr">
        <is>
          <t>The example is dated Oct 5, 2026. Type =TODAY() here to keep every days-to-expiry figure live.</t>
        </is>
      </c>
    </row>
    <row r="6" ht="32" customHeight="1">
      <c r="A6" s="7" t="inlineStr">
        <is>
          <t>Client</t>
        </is>
      </c>
      <c r="B6" s="7" t="inlineStr">
        <is>
          <t>Package</t>
        </is>
      </c>
      <c r="C6" s="8" t="inlineStr">
        <is>
          <t>Sold date</t>
        </is>
      </c>
      <c r="D6" s="8" t="inlineStr">
        <is>
          <t>Sessions bought</t>
        </is>
      </c>
      <c r="E6" s="8" t="inlineStr">
        <is>
          <t>Valid days</t>
        </is>
      </c>
      <c r="F6" s="8" t="inlineStr">
        <is>
          <t>Sessions used</t>
        </is>
      </c>
      <c r="G6" s="8" t="inlineStr">
        <is>
          <t>Sessions left</t>
        </is>
      </c>
      <c r="H6" s="8" t="inlineStr">
        <is>
          <t>Expiry date</t>
        </is>
      </c>
      <c r="I6" s="8" t="inlineStr">
        <is>
          <t>Days to expiry</t>
        </is>
      </c>
      <c r="J6" s="8" t="inlineStr">
        <is>
          <t>Status</t>
        </is>
      </c>
    </row>
    <row r="7" ht="20" customHeight="1">
      <c r="A7" s="9" t="inlineStr">
        <is>
          <t>Avery Quintrell</t>
        </is>
      </c>
      <c r="B7" s="9" t="inlineStr">
        <is>
          <t>Core 12</t>
        </is>
      </c>
      <c r="C7" s="10" t="n">
        <v>46258</v>
      </c>
      <c r="D7" s="11" t="n">
        <v>12</v>
      </c>
      <c r="E7" s="11" t="n">
        <v>90</v>
      </c>
      <c r="F7" s="11" t="n">
        <v>11</v>
      </c>
      <c r="G7" s="12">
        <f>IF(D7="","",D7-N(F7))</f>
        <v/>
      </c>
      <c r="H7" s="13">
        <f>IF(OR(C7="",E7=""),"",C7+E7)</f>
        <v/>
      </c>
      <c r="I7" s="14">
        <f>IF(H7="","",H7-$C$4)</f>
        <v/>
      </c>
      <c r="J7" s="15">
        <f>IF(H7="","",IF(I7&lt;0,"Expired",IF(G7&lt;=2,"Low","OK")))</f>
        <v/>
      </c>
    </row>
    <row r="8" ht="20" customHeight="1">
      <c r="A8" s="9" t="inlineStr">
        <is>
          <t>Jonah Pellerin</t>
        </is>
      </c>
      <c r="B8" s="9" t="inlineStr">
        <is>
          <t>Starter 8</t>
        </is>
      </c>
      <c r="C8" s="10" t="n">
        <v>46273</v>
      </c>
      <c r="D8" s="11" t="n">
        <v>8</v>
      </c>
      <c r="E8" s="11" t="n">
        <v>60</v>
      </c>
      <c r="F8" s="11" t="n">
        <v>7</v>
      </c>
      <c r="G8" s="16">
        <f>IF(D8="","",D8-N(F8))</f>
        <v/>
      </c>
      <c r="H8" s="17">
        <f>IF(OR(C8="",E8=""),"",C8+E8)</f>
        <v/>
      </c>
      <c r="I8" s="18">
        <f>IF(H8="","",H8-$C$4)</f>
        <v/>
      </c>
      <c r="J8" s="19">
        <f>IF(H8="","",IF(I8&lt;0,"Expired",IF(G8&lt;=2,"Low","OK")))</f>
        <v/>
      </c>
    </row>
    <row r="9" ht="20" customHeight="1">
      <c r="A9" s="9" t="inlineStr">
        <is>
          <t>Marisol Teaghan</t>
        </is>
      </c>
      <c r="B9" s="9" t="inlineStr">
        <is>
          <t>Hybrid 12</t>
        </is>
      </c>
      <c r="C9" s="10" t="n">
        <v>46253</v>
      </c>
      <c r="D9" s="11" t="n">
        <v>12</v>
      </c>
      <c r="E9" s="11" t="n">
        <v>90</v>
      </c>
      <c r="F9" s="11" t="n">
        <v>9</v>
      </c>
      <c r="G9" s="12">
        <f>IF(D9="","",D9-N(F9))</f>
        <v/>
      </c>
      <c r="H9" s="13">
        <f>IF(OR(C9="",E9=""),"",C9+E9)</f>
        <v/>
      </c>
      <c r="I9" s="14">
        <f>IF(H9="","",H9-$C$4)</f>
        <v/>
      </c>
      <c r="J9" s="15">
        <f>IF(H9="","",IF(I9&lt;0,"Expired",IF(G9&lt;=2,"Low","OK")))</f>
        <v/>
      </c>
    </row>
    <row r="10" ht="20" customHeight="1">
      <c r="A10" s="9" t="inlineStr">
        <is>
          <t>Priya Delacorte</t>
        </is>
      </c>
      <c r="B10" s="9" t="inlineStr">
        <is>
          <t>Online Coaching 8</t>
        </is>
      </c>
      <c r="C10" s="10" t="n">
        <v>46281</v>
      </c>
      <c r="D10" s="11" t="n">
        <v>8</v>
      </c>
      <c r="E10" s="11" t="n">
        <v>60</v>
      </c>
      <c r="F10" s="11" t="n">
        <v>3</v>
      </c>
      <c r="G10" s="16">
        <f>IF(D10="","",D10-N(F10))</f>
        <v/>
      </c>
      <c r="H10" s="17">
        <f>IF(OR(C10="",E10=""),"",C10+E10)</f>
        <v/>
      </c>
      <c r="I10" s="18">
        <f>IF(H10="","",H10-$C$4)</f>
        <v/>
      </c>
      <c r="J10" s="19">
        <f>IF(H10="","",IF(I10&lt;0,"Expired",IF(G10&lt;=2,"Low","OK")))</f>
        <v/>
      </c>
    </row>
    <row r="11" ht="20" customHeight="1">
      <c r="A11" s="9" t="inlineStr">
        <is>
          <t>Owen Hatchley</t>
        </is>
      </c>
      <c r="B11" s="9" t="inlineStr">
        <is>
          <t>Core 12</t>
        </is>
      </c>
      <c r="C11" s="10" t="n">
        <v>46286</v>
      </c>
      <c r="D11" s="11" t="n">
        <v>12</v>
      </c>
      <c r="E11" s="11" t="n">
        <v>90</v>
      </c>
      <c r="F11" s="11" t="n">
        <v>1</v>
      </c>
      <c r="G11" s="12">
        <f>IF(D11="","",D11-N(F11))</f>
        <v/>
      </c>
      <c r="H11" s="13">
        <f>IF(OR(C11="",E11=""),"",C11+E11)</f>
        <v/>
      </c>
      <c r="I11" s="14">
        <f>IF(H11="","",H11-$C$4)</f>
        <v/>
      </c>
      <c r="J11" s="15">
        <f>IF(H11="","",IF(I11&lt;0,"Expired",IF(G11&lt;=2,"Low","OK")))</f>
        <v/>
      </c>
    </row>
    <row r="12" ht="20" customHeight="1">
      <c r="A12" s="9" t="inlineStr">
        <is>
          <t>Bea Lindqvast</t>
        </is>
      </c>
      <c r="B12" s="9" t="inlineStr">
        <is>
          <t>Small Group 10</t>
        </is>
      </c>
      <c r="C12" s="10" t="n">
        <v>46287</v>
      </c>
      <c r="D12" s="11" t="n">
        <v>10</v>
      </c>
      <c r="E12" s="11" t="n">
        <v>70</v>
      </c>
      <c r="F12" s="11" t="n">
        <v>4</v>
      </c>
      <c r="G12" s="16">
        <f>IF(D12="","",D12-N(F12))</f>
        <v/>
      </c>
      <c r="H12" s="17">
        <f>IF(OR(C12="",E12=""),"",C12+E12)</f>
        <v/>
      </c>
      <c r="I12" s="18">
        <f>IF(H12="","",H12-$C$4)</f>
        <v/>
      </c>
      <c r="J12" s="19">
        <f>IF(H12="","",IF(I12&lt;0,"Expired",IF(G12&lt;=2,"Low","OK")))</f>
        <v/>
      </c>
    </row>
    <row r="13" ht="20" customHeight="1">
      <c r="A13" s="9" t="inlineStr">
        <is>
          <t>Caleb Morrowind</t>
        </is>
      </c>
      <c r="B13" s="9" t="inlineStr">
        <is>
          <t>Small Group 10</t>
        </is>
      </c>
      <c r="C13" s="10" t="n">
        <v>46226</v>
      </c>
      <c r="D13" s="11" t="n">
        <v>10</v>
      </c>
      <c r="E13" s="11" t="n">
        <v>70</v>
      </c>
      <c r="F13" s="11" t="n">
        <v>7</v>
      </c>
      <c r="G13" s="12">
        <f>IF(D13="","",D13-N(F13))</f>
        <v/>
      </c>
      <c r="H13" s="13">
        <f>IF(OR(C13="",E13=""),"",C13+E13)</f>
        <v/>
      </c>
      <c r="I13" s="14">
        <f>IF(H13="","",H13-$C$4)</f>
        <v/>
      </c>
      <c r="J13" s="15">
        <f>IF(H13="","",IF(I13&lt;0,"Expired",IF(G13&lt;=2,"Low","OK")))</f>
        <v/>
      </c>
    </row>
    <row r="14" ht="20" customHeight="1">
      <c r="A14" s="9" t="inlineStr">
        <is>
          <t>Noor Hadley-Fenwick</t>
        </is>
      </c>
      <c r="B14" s="9" t="inlineStr">
        <is>
          <t>Express 10 (30 min)</t>
        </is>
      </c>
      <c r="C14" s="10" t="n">
        <v>46273</v>
      </c>
      <c r="D14" s="11" t="n">
        <v>10</v>
      </c>
      <c r="E14" s="11" t="n">
        <v>60</v>
      </c>
      <c r="F14" s="11" t="n">
        <v>6</v>
      </c>
      <c r="G14" s="16">
        <f>IF(D14="","",D14-N(F14))</f>
        <v/>
      </c>
      <c r="H14" s="17">
        <f>IF(OR(C14="",E14=""),"",C14+E14)</f>
        <v/>
      </c>
      <c r="I14" s="18">
        <f>IF(H14="","",H14-$C$4)</f>
        <v/>
      </c>
      <c r="J14" s="19">
        <f>IF(H14="","",IF(I14&lt;0,"Expired",IF(G14&lt;=2,"Low","OK")))</f>
        <v/>
      </c>
    </row>
    <row r="15" ht="20" customHeight="1">
      <c r="A15" s="9" t="inlineStr">
        <is>
          <t>Felix Ambrecht</t>
        </is>
      </c>
      <c r="B15" s="9" t="inlineStr">
        <is>
          <t>Starter 8</t>
        </is>
      </c>
      <c r="C15" s="10" t="n">
        <v>46298</v>
      </c>
      <c r="D15" s="11" t="n">
        <v>8</v>
      </c>
      <c r="E15" s="11" t="n">
        <v>60</v>
      </c>
      <c r="F15" s="11" t="n">
        <v>1</v>
      </c>
      <c r="G15" s="12">
        <f>IF(D15="","",D15-N(F15))</f>
        <v/>
      </c>
      <c r="H15" s="13">
        <f>IF(OR(C15="",E15=""),"",C15+E15)</f>
        <v/>
      </c>
      <c r="I15" s="14">
        <f>IF(H15="","",H15-$C$4)</f>
        <v/>
      </c>
      <c r="J15" s="15">
        <f>IF(H15="","",IF(I15&lt;0,"Expired",IF(G15&lt;=2,"Low","OK")))</f>
        <v/>
      </c>
    </row>
    <row r="16" ht="20" customHeight="1">
      <c r="A16" s="9" t="inlineStr">
        <is>
          <t>Iris Calloran</t>
        </is>
      </c>
      <c r="B16" s="9" t="inlineStr">
        <is>
          <t>Core 12</t>
        </is>
      </c>
      <c r="C16" s="10" t="n">
        <v>46260</v>
      </c>
      <c r="D16" s="11" t="n">
        <v>12</v>
      </c>
      <c r="E16" s="11" t="n">
        <v>90</v>
      </c>
      <c r="F16" s="11" t="n">
        <v>1</v>
      </c>
      <c r="G16" s="16">
        <f>IF(D16="","",D16-N(F16))</f>
        <v/>
      </c>
      <c r="H16" s="17">
        <f>IF(OR(C16="",E16=""),"",C16+E16)</f>
        <v/>
      </c>
      <c r="I16" s="18">
        <f>IF(H16="","",H16-$C$4)</f>
        <v/>
      </c>
      <c r="J16" s="19">
        <f>IF(H16="","",IF(I16&lt;0,"Expired",IF(G16&lt;=2,"Low","OK")))</f>
        <v/>
      </c>
    </row>
    <row r="17" ht="20" customHeight="1">
      <c r="A17" s="9" t="inlineStr">
        <is>
          <t>Theo Marchant</t>
        </is>
      </c>
      <c r="B17" s="9" t="inlineStr">
        <is>
          <t>Starter 8</t>
        </is>
      </c>
      <c r="C17" s="10" t="n">
        <v>46178</v>
      </c>
      <c r="D17" s="11" t="n">
        <v>8</v>
      </c>
      <c r="E17" s="11" t="n">
        <v>60</v>
      </c>
      <c r="F17" s="11" t="n">
        <v>7</v>
      </c>
      <c r="G17" s="12">
        <f>IF(D17="","",D17-N(F17))</f>
        <v/>
      </c>
      <c r="H17" s="13">
        <f>IF(OR(C17="",E17=""),"",C17+E17)</f>
        <v/>
      </c>
      <c r="I17" s="14">
        <f>IF(H17="","",H17-$C$4)</f>
        <v/>
      </c>
      <c r="J17" s="15">
        <f>IF(H17="","",IF(I17&lt;0,"Expired",IF(G17&lt;=2,"Low","OK")))</f>
        <v/>
      </c>
    </row>
    <row r="18" ht="20" customHeight="1">
      <c r="A18" s="9" t="inlineStr">
        <is>
          <t>Wren Abernathe</t>
        </is>
      </c>
      <c r="B18" s="9" t="inlineStr">
        <is>
          <t>Online Coaching 8</t>
        </is>
      </c>
      <c r="C18" s="10" t="n">
        <v>46266</v>
      </c>
      <c r="D18" s="11" t="n">
        <v>8</v>
      </c>
      <c r="E18" s="11" t="n">
        <v>60</v>
      </c>
      <c r="F18" s="11" t="n">
        <v>5</v>
      </c>
      <c r="G18" s="16">
        <f>IF(D18="","",D18-N(F18))</f>
        <v/>
      </c>
      <c r="H18" s="17">
        <f>IF(OR(C18="",E18=""),"",C18+E18)</f>
        <v/>
      </c>
      <c r="I18" s="18">
        <f>IF(H18="","",H18-$C$4)</f>
        <v/>
      </c>
      <c r="J18" s="19">
        <f>IF(H18="","",IF(I18&lt;0,"Expired",IF(G18&lt;=2,"Low","OK")))</f>
        <v/>
      </c>
    </row>
    <row r="19" ht="20" customHeight="1">
      <c r="A19" s="9" t="inlineStr">
        <is>
          <t>Dmitri Solanne</t>
        </is>
      </c>
      <c r="B19" s="9" t="inlineStr">
        <is>
          <t>Express 10 (30 min)</t>
        </is>
      </c>
      <c r="C19" s="10" t="n">
        <v>46223</v>
      </c>
      <c r="D19" s="11" t="n">
        <v>10</v>
      </c>
      <c r="E19" s="11" t="n">
        <v>60</v>
      </c>
      <c r="F19" s="11" t="n">
        <v>10</v>
      </c>
      <c r="G19" s="12">
        <f>IF(D19="","",D19-N(F19))</f>
        <v/>
      </c>
      <c r="H19" s="13">
        <f>IF(OR(C19="",E19=""),"",C19+E19)</f>
        <v/>
      </c>
      <c r="I19" s="14">
        <f>IF(H19="","",H19-$C$4)</f>
        <v/>
      </c>
      <c r="J19" s="15">
        <f>IF(H19="","",IF(I19&lt;0,"Expired",IF(G19&lt;=2,"Low","OK")))</f>
        <v/>
      </c>
    </row>
    <row r="20" ht="20" customHeight="1">
      <c r="A20" s="9" t="n"/>
      <c r="B20" s="9" t="n"/>
      <c r="C20" s="10" t="n"/>
      <c r="D20" s="11" t="n"/>
      <c r="E20" s="11" t="n"/>
      <c r="F20" s="11" t="n"/>
      <c r="G20" s="16">
        <f>IF(D20="","",D20-N(F20))</f>
        <v/>
      </c>
      <c r="H20" s="17">
        <f>IF(OR(C20="",E20=""),"",C20+E20)</f>
        <v/>
      </c>
      <c r="I20" s="18">
        <f>IF(H20="","",H20-$C$4)</f>
        <v/>
      </c>
      <c r="J20" s="19">
        <f>IF(H20="","",IF(I20&lt;0,"Expired",IF(G20&lt;=2,"Low","OK")))</f>
        <v/>
      </c>
    </row>
    <row r="21" ht="20" customHeight="1">
      <c r="A21" s="9" t="n"/>
      <c r="B21" s="9" t="n"/>
      <c r="C21" s="10" t="n"/>
      <c r="D21" s="11" t="n"/>
      <c r="E21" s="11" t="n"/>
      <c r="F21" s="11" t="n"/>
      <c r="G21" s="12">
        <f>IF(D21="","",D21-N(F21))</f>
        <v/>
      </c>
      <c r="H21" s="13">
        <f>IF(OR(C21="",E21=""),"",C21+E21)</f>
        <v/>
      </c>
      <c r="I21" s="14">
        <f>IF(H21="","",H21-$C$4)</f>
        <v/>
      </c>
      <c r="J21" s="15">
        <f>IF(H21="","",IF(I21&lt;0,"Expired",IF(G21&lt;=2,"Low","OK")))</f>
        <v/>
      </c>
    </row>
    <row r="22" ht="20" customHeight="1">
      <c r="A22" s="9" t="n"/>
      <c r="B22" s="9" t="n"/>
      <c r="C22" s="10" t="n"/>
      <c r="D22" s="11" t="n"/>
      <c r="E22" s="11" t="n"/>
      <c r="F22" s="11" t="n"/>
      <c r="G22" s="16">
        <f>IF(D22="","",D22-N(F22))</f>
        <v/>
      </c>
      <c r="H22" s="17">
        <f>IF(OR(C22="",E22=""),"",C22+E22)</f>
        <v/>
      </c>
      <c r="I22" s="18">
        <f>IF(H22="","",H22-$C$4)</f>
        <v/>
      </c>
      <c r="J22" s="19">
        <f>IF(H22="","",IF(I22&lt;0,"Expired",IF(G22&lt;=2,"Low","OK")))</f>
        <v/>
      </c>
    </row>
    <row r="23" ht="20" customHeight="1">
      <c r="A23" s="9" t="n"/>
      <c r="B23" s="9" t="n"/>
      <c r="C23" s="10" t="n"/>
      <c r="D23" s="11" t="n"/>
      <c r="E23" s="11" t="n"/>
      <c r="F23" s="11" t="n"/>
      <c r="G23" s="12">
        <f>IF(D23="","",D23-N(F23))</f>
        <v/>
      </c>
      <c r="H23" s="13">
        <f>IF(OR(C23="",E23=""),"",C23+E23)</f>
        <v/>
      </c>
      <c r="I23" s="14">
        <f>IF(H23="","",H23-$C$4)</f>
        <v/>
      </c>
      <c r="J23" s="15">
        <f>IF(H23="","",IF(I23&lt;0,"Expired",IF(G23&lt;=2,"Low","OK")))</f>
        <v/>
      </c>
    </row>
    <row r="24" ht="20" customHeight="1">
      <c r="A24" s="9" t="n"/>
      <c r="B24" s="9" t="n"/>
      <c r="C24" s="10" t="n"/>
      <c r="D24" s="11" t="n"/>
      <c r="E24" s="11" t="n"/>
      <c r="F24" s="11" t="n"/>
      <c r="G24" s="16">
        <f>IF(D24="","",D24-N(F24))</f>
        <v/>
      </c>
      <c r="H24" s="17">
        <f>IF(OR(C24="",E24=""),"",C24+E24)</f>
        <v/>
      </c>
      <c r="I24" s="18">
        <f>IF(H24="","",H24-$C$4)</f>
        <v/>
      </c>
      <c r="J24" s="19">
        <f>IF(H24="","",IF(I24&lt;0,"Expired",IF(G24&lt;=2,"Low","OK")))</f>
        <v/>
      </c>
    </row>
    <row r="25" ht="20" customHeight="1">
      <c r="A25" s="9" t="n"/>
      <c r="B25" s="9" t="n"/>
      <c r="C25" s="10" t="n"/>
      <c r="D25" s="11" t="n"/>
      <c r="E25" s="11" t="n"/>
      <c r="F25" s="11" t="n"/>
      <c r="G25" s="12">
        <f>IF(D25="","",D25-N(F25))</f>
        <v/>
      </c>
      <c r="H25" s="13">
        <f>IF(OR(C25="",E25=""),"",C25+E25)</f>
        <v/>
      </c>
      <c r="I25" s="14">
        <f>IF(H25="","",H25-$C$4)</f>
        <v/>
      </c>
      <c r="J25" s="15">
        <f>IF(H25="","",IF(I25&lt;0,"Expired",IF(G25&lt;=2,"Low","OK")))</f>
        <v/>
      </c>
    </row>
    <row r="26" ht="20" customHeight="1">
      <c r="A26" s="9" t="n"/>
      <c r="B26" s="9" t="n"/>
      <c r="C26" s="10" t="n"/>
      <c r="D26" s="11" t="n"/>
      <c r="E26" s="11" t="n"/>
      <c r="F26" s="11" t="n"/>
      <c r="G26" s="16">
        <f>IF(D26="","",D26-N(F26))</f>
        <v/>
      </c>
      <c r="H26" s="17">
        <f>IF(OR(C26="",E26=""),"",C26+E26)</f>
        <v/>
      </c>
      <c r="I26" s="18">
        <f>IF(H26="","",H26-$C$4)</f>
        <v/>
      </c>
      <c r="J26" s="19">
        <f>IF(H26="","",IF(I26&lt;0,"Expired",IF(G26&lt;=2,"Low","OK")))</f>
        <v/>
      </c>
    </row>
    <row r="27" ht="20" customHeight="1">
      <c r="A27" s="9" t="n"/>
      <c r="B27" s="9" t="n"/>
      <c r="C27" s="10" t="n"/>
      <c r="D27" s="11" t="n"/>
      <c r="E27" s="11" t="n"/>
      <c r="F27" s="11" t="n"/>
      <c r="G27" s="12">
        <f>IF(D27="","",D27-N(F27))</f>
        <v/>
      </c>
      <c r="H27" s="13">
        <f>IF(OR(C27="",E27=""),"",C27+E27)</f>
        <v/>
      </c>
      <c r="I27" s="14">
        <f>IF(H27="","",H27-$C$4)</f>
        <v/>
      </c>
      <c r="J27" s="15">
        <f>IF(H27="","",IF(I27&lt;0,"Expired",IF(G27&lt;=2,"Low","OK")))</f>
        <v/>
      </c>
    </row>
    <row r="28" ht="20" customHeight="1">
      <c r="A28" s="9" t="n"/>
      <c r="B28" s="9" t="n"/>
      <c r="C28" s="10" t="n"/>
      <c r="D28" s="11" t="n"/>
      <c r="E28" s="11" t="n"/>
      <c r="F28" s="11" t="n"/>
      <c r="G28" s="16">
        <f>IF(D28="","",D28-N(F28))</f>
        <v/>
      </c>
      <c r="H28" s="17">
        <f>IF(OR(C28="",E28=""),"",C28+E28)</f>
        <v/>
      </c>
      <c r="I28" s="18">
        <f>IF(H28="","",H28-$C$4)</f>
        <v/>
      </c>
      <c r="J28" s="19">
        <f>IF(H28="","",IF(I28&lt;0,"Expired",IF(G28&lt;=2,"Low","OK")))</f>
        <v/>
      </c>
    </row>
    <row r="29" ht="20" customHeight="1">
      <c r="A29" s="9" t="n"/>
      <c r="B29" s="9" t="n"/>
      <c r="C29" s="10" t="n"/>
      <c r="D29" s="11" t="n"/>
      <c r="E29" s="11" t="n"/>
      <c r="F29" s="11" t="n"/>
      <c r="G29" s="12">
        <f>IF(D29="","",D29-N(F29))</f>
        <v/>
      </c>
      <c r="H29" s="13">
        <f>IF(OR(C29="",E29=""),"",C29+E29)</f>
        <v/>
      </c>
      <c r="I29" s="14">
        <f>IF(H29="","",H29-$C$4)</f>
        <v/>
      </c>
      <c r="J29" s="15">
        <f>IF(H29="","",IF(I29&lt;0,"Expired",IF(G29&lt;=2,"Low","OK")))</f>
        <v/>
      </c>
    </row>
    <row r="30" ht="22" customHeight="1">
      <c r="A30" s="4" t="inlineStr">
        <is>
          <t>Packages tracked</t>
        </is>
      </c>
      <c r="F30" s="20">
        <f>COUNTA(A7:A29)</f>
        <v/>
      </c>
    </row>
    <row r="31" ht="22" customHeight="1">
      <c r="A31" s="4" t="inlineStr">
        <is>
          <t>Sessions left on packages still valid</t>
        </is>
      </c>
      <c r="F31" s="20">
        <f>SUMIF(J7:J29,"OK",G7:G29)+SUMIF(J7:J29,"Low",G7:G29)</f>
        <v/>
      </c>
    </row>
    <row r="32" ht="22" customHeight="1">
      <c r="A32" s="4" t="inlineStr">
        <is>
          <t>Packages marked Low or Expired</t>
        </is>
      </c>
      <c r="F32" s="20">
        <f>COUNTIF(J7:J29,"Low")+COUNTIF(J7:J29,"Expired")</f>
        <v/>
      </c>
    </row>
    <row r="34" ht="22" customHeight="1">
      <c r="A34" s="21" t="inlineStr">
        <is>
          <t>THIS IS THE SIMPLE VERSION - GET THE WHOLE PRACTICE</t>
        </is>
      </c>
      <c r="B34" s="22" t="n"/>
      <c r="C34" s="22" t="n"/>
      <c r="D34" s="22" t="n"/>
      <c r="E34" s="22" t="n"/>
      <c r="F34" s="22" t="n"/>
      <c r="G34" s="22" t="n"/>
      <c r="H34" s="22" t="n"/>
      <c r="I34" s="22" t="n"/>
      <c r="J34" s="22" t="n"/>
    </row>
    <row r="35" ht="84" customHeight="1">
      <c r="A35" s="23" t="inlineStr">
        <is>
          <t>This free tracker shows sessions left and expiry dates, with Sessions used typed in by hand. The Personal Trainer &amp; Fitness-Coach Practice Workbook adds the rest: a dated session log that counts the sessions used for you, how much of the money in the bank is still owed back as sessions, which packages finish or expire in the next 30 days at each client's real booking rhythm, what each client really earns you per hour after travel and admin, tax money to put aside each payment, and trainer pay for a small studio - one connected workbook for Excel and Google Sheets.</t>
        </is>
      </c>
    </row>
    <row r="36" ht="22" customHeight="1">
      <c r="A36" s="24" t="inlineStr">
        <is>
          <t>&gt; Get the full workbook at ardentworkshop.com</t>
        </is>
      </c>
      <c r="B36" s="25" t="n"/>
      <c r="C36" s="25" t="n"/>
      <c r="D36" s="25" t="n"/>
      <c r="E36" s="25" t="n"/>
      <c r="F36" s="25" t="n"/>
      <c r="G36" s="25" t="n"/>
      <c r="H36" s="25" t="n"/>
      <c r="I36" s="25" t="n"/>
      <c r="J36" s="25" t="n"/>
    </row>
    <row r="37">
      <c r="A37" s="26" t="inlineStr">
        <is>
          <t>&gt; More free tools and templates from Ardent Workshop</t>
        </is>
      </c>
    </row>
    <row r="39" ht="30" customHeight="1">
      <c r="A39" s="27" t="inlineStr">
        <is>
          <t>(c) Ardent Workshop LLC. Free to use; please don't resell or redistribute. A business reference, not licensed tax, accounting, or legal advice. Example clients are fictitious.</t>
        </is>
      </c>
    </row>
  </sheetData>
  <mergeCells count="14">
    <mergeCell ref="A4:B4"/>
    <mergeCell ref="A30:E30"/>
    <mergeCell ref="A1:J1"/>
    <mergeCell ref="A37:J37"/>
    <mergeCell ref="A36:J36"/>
    <mergeCell ref="A3:J3"/>
    <mergeCell ref="A39:J39"/>
    <mergeCell ref="A34:J34"/>
    <mergeCell ref="A35:J35"/>
    <mergeCell ref="A32:E32"/>
    <mergeCell ref="A2:J2"/>
    <mergeCell ref="E4:J4"/>
    <mergeCell ref="A31:E31"/>
    <mergeCell ref="C4:D4"/>
  </mergeCells>
  <conditionalFormatting sqref="J7:J29">
    <cfRule type="cellIs" priority="1" operator="equal" dxfId="0">
      <formula>"Expired"</formula>
    </cfRule>
    <cfRule type="cellIs" priority="2" operator="equal" dxfId="1">
      <formula>"Low"</formula>
    </cfRule>
    <cfRule type="cellIs" priority="3" operator="equal" dxfId="2">
      <formula>"OK"</formula>
    </cfRule>
  </conditionalFormatting>
  <dataValidations count="5">
    <dataValidation sqref="C7:C29" showDropDown="0" showInputMessage="0" showErrorMessage="1" allowBlank="1" errorTitle="Date needed" error="Enter the date the package was sold, such as 2026-09-15." type="date" operator="greaterThan">
      <formula1>36526</formula1>
    </dataValidation>
    <dataValidation sqref="D7:D29" showDropDown="0" showInputMessage="0" showErrorMessage="1" allowBlank="1" errorTitle="Whole number needed" error="Enter the number of sessions in the package (a whole number)." type="whole" operator="between">
      <formula1>1</formula1>
      <formula2>500</formula2>
    </dataValidation>
    <dataValidation sqref="E7:E29" showDropDown="0" showInputMessage="0" showErrorMessage="1" allowBlank="1" errorTitle="Whole number needed" error="Enter how many days the package stays valid (a whole number)." type="whole" operator="between">
      <formula1>1</formula1>
      <formula2>1500</formula2>
    </dataValidation>
    <dataValidation sqref="F7:F29" showDropDown="0" showInputMessage="0" showErrorMessage="1" allowBlank="1" errorTitle="Whole number needed" error="Enter how many sessions have been used so far (0 or more)." type="whole" operator="between">
      <formula1>0</formula1>
      <formula2>500</formula2>
    </dataValidation>
    <dataValidation sqref="C4" showDropDown="0" showInputMessage="0" showErrorMessage="1" allowBlank="0" errorTitle="Date needed" error="Enter a date, or type =TODAY()." type="date" operator="greaterThan">
      <formula1>36526</formula1>
    </dataValidation>
  </dataValidations>
  <hyperlinks>
    <hyperlink xmlns:r="http://schemas.openxmlformats.org/officeDocument/2006/relationships" ref="A36" r:id="rId1"/>
    <hyperlink xmlns:r="http://schemas.openxmlformats.org/officeDocument/2006/relationships" ref="A37"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Trainer Package Balance Tracker - free, by Ardent Workshop</dc:title>
  <dc:subject xmlns:dc="http://purl.org/dc/elements/1.1/">Free session-package balance tracker for personal trainers and fitness coaches: see sessions left, expiry dates and a simple OK / Low / Expired status for every client. A free taste of The Personal Trainer &amp; Fitness-Coach Practice Workbook.</dc:subject>
  <dc:language xmlns:dc="http://purl.org/dc/elements/1.1/">en-US</dc:language>
  <dcterms:created xmlns:dcterms="http://purl.org/dc/terms/" xmlns:xsi="http://www.w3.org/2001/XMLSchema-instance" xsi:type="dcterms:W3CDTF">2026-10-05T00:00:00Z</dcterms:created>
  <dcterms:modified xmlns:dcterms="http://purl.org/dc/terms/" xmlns:xsi="http://www.w3.org/2001/XMLSchema-instance" xsi:type="dcterms:W3CDTF">2026-10-05T00:00:00Z</dcterms:modified>
  <cp:keywords>personal trainer spreadsheet, session package tracker, sessions left, package expiry, fitness coach tool, free trainer tool, Excel template, Google Sheets</cp:keywords>
</cp:coreProperties>
</file>