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am Load — This Month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Calibri"/>
      <b val="1"/>
      <color rgb="001A2744"/>
      <sz val="15"/>
    </font>
    <font>
      <name val="Calibri"/>
      <i val="1"/>
      <color rgb="005C6470"/>
      <sz val="9.5"/>
    </font>
    <font>
      <name val="Calibri"/>
      <b val="1"/>
      <color rgb="001A2744"/>
      <sz val="10"/>
    </font>
    <font>
      <name val="Calibri"/>
      <b val="1"/>
      <color rgb="002A2F3A"/>
      <sz val="10"/>
    </font>
    <font>
      <name val="Calibri"/>
      <i val="1"/>
      <color rgb="005C6470"/>
      <sz val="9"/>
    </font>
    <font>
      <name val="Calibri"/>
      <b val="1"/>
      <color rgb="00FFFFFF"/>
      <sz val="9.5"/>
    </font>
    <font>
      <name val="Calibri"/>
      <color rgb="002A2F3A"/>
      <sz val="10"/>
    </font>
    <font>
      <name val="Calibri"/>
      <b val="1"/>
      <color rgb="001A2744"/>
      <sz val="9.5"/>
    </font>
    <font>
      <name val="Calibri"/>
      <b val="1"/>
      <color rgb="001F6A78"/>
      <sz val="11"/>
    </font>
    <font>
      <name val="Calibri"/>
      <b val="1"/>
      <color rgb="007A1F0B"/>
      <sz val="10"/>
    </font>
    <font>
      <name val="Calibri"/>
      <i val="1"/>
      <color rgb="005C6470"/>
      <sz val="8.5"/>
    </font>
    <font>
      <name val="Calibri"/>
      <b val="1"/>
      <color rgb="001F6A78"/>
      <sz val="10"/>
    </font>
  </fonts>
  <fills count="7">
    <fill>
      <patternFill/>
    </fill>
    <fill>
      <patternFill patternType="gray125"/>
    </fill>
    <fill>
      <patternFill patternType="solid">
        <fgColor rgb="00FEF6E9"/>
      </patternFill>
    </fill>
    <fill>
      <patternFill patternType="solid">
        <fgColor rgb="001A2744"/>
      </patternFill>
    </fill>
    <fill>
      <patternFill patternType="solid">
        <fgColor rgb="00CFE6E8"/>
      </patternFill>
    </fill>
    <fill>
      <patternFill patternType="solid">
        <fgColor rgb="00FDF1DD"/>
      </patternFill>
    </fill>
    <fill>
      <patternFill patternType="solid">
        <fgColor rgb="00EAF3F4"/>
      </patternFill>
    </fill>
  </fills>
  <borders count="4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bottom style="thin">
        <color rgb="00E5E1D8"/>
      </bottom>
    </border>
    <border>
      <top style="thin">
        <color rgb="00E5E1D8"/>
      </top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horizontal="right" vertical="center"/>
    </xf>
    <xf numFmtId="9" fontId="4" fillId="2" borderId="1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vertical="center"/>
    </xf>
    <xf numFmtId="1" fontId="7" fillId="2" borderId="1" applyAlignment="1" pivotButton="0" quotePrefix="0" xfId="0">
      <alignment horizontal="center" vertical="center"/>
    </xf>
    <xf numFmtId="9" fontId="3" fillId="4" borderId="2" applyAlignment="1" pivotButton="0" quotePrefix="0" xfId="0">
      <alignment horizontal="center" vertical="center"/>
    </xf>
    <xf numFmtId="0" fontId="8" fillId="0" borderId="2" applyAlignment="1" pivotButton="0" quotePrefix="0" xfId="0">
      <alignment horizontal="center" vertical="center"/>
    </xf>
    <xf numFmtId="0" fontId="3" fillId="5" borderId="0" applyAlignment="1" pivotButton="0" quotePrefix="0" xfId="0">
      <alignment vertical="center"/>
    </xf>
    <xf numFmtId="1" fontId="3" fillId="5" borderId="3" applyAlignment="1" pivotButton="0" quotePrefix="0" xfId="0">
      <alignment horizontal="center" vertical="center"/>
    </xf>
    <xf numFmtId="9" fontId="9" fillId="4" borderId="1" applyAlignment="1" pivotButton="0" quotePrefix="0" xfId="0">
      <alignment horizontal="center" vertical="center"/>
    </xf>
    <xf numFmtId="0" fontId="10" fillId="5" borderId="3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/>
    </xf>
    <xf numFmtId="0" fontId="5" fillId="0" borderId="0" applyAlignment="1" pivotButton="0" quotePrefix="0" xfId="0">
      <alignment vertical="top" wrapText="1"/>
    </xf>
    <xf numFmtId="0" fontId="12" fillId="6" borderId="0" applyAlignment="1" pivotButton="0" quotePrefix="0" xfId="0">
      <alignment vertical="center" wrapText="1"/>
    </xf>
  </cellXfs>
  <cellStyles count="1">
    <cellStyle name="Normal" xfId="0" builtinId="0" hidden="0"/>
  </cellStyles>
  <dxfs count="3">
    <dxf>
      <font>
        <b val="1"/>
        <color rgb="007A1F0B"/>
      </font>
      <fill>
        <patternFill patternType="solid">
          <fgColor rgb="00F0A48C"/>
          <bgColor rgb="00F0A48C"/>
        </patternFill>
      </fill>
    </dxf>
    <dxf>
      <font>
        <color rgb="001F6A78"/>
      </font>
      <fill>
        <patternFill patternType="solid">
          <fgColor rgb="00EAF3F4"/>
          <bgColor rgb="00EAF3F4"/>
        </patternFill>
      </fill>
    </dxf>
    <dxf>
      <font>
        <color rgb="001E5B2E"/>
      </font>
      <fill>
        <patternFill patternType="solid">
          <fgColor rgb="00DAEEDA"/>
          <bgColor rgb="00DAEE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1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0" customWidth="1" min="1" max="1"/>
    <col width="15" customWidth="1" min="2" max="2"/>
    <col width="14" customWidth="1" min="3" max="3"/>
    <col width="14" customWidth="1" min="4" max="4"/>
    <col width="10" customWidth="1" min="5" max="5"/>
  </cols>
  <sheetData>
    <row r="1" ht="22" customHeight="1">
      <c r="A1" s="1" t="inlineStr">
        <is>
          <t>TEAM LOAD — FREE STARTER</t>
        </is>
      </c>
    </row>
    <row r="2" ht="58" customHeight="1">
      <c r="A2" s="2" t="inlineStr">
        <is>
          <t>One month, at a glance: list your people, their available hours, and the hours booked this month. This starter shows each person's utilization and flags who's Over (booked past 100%), Low (room to take more), or OK. It checks one month — the full planner books people across projects and forecasts six months ahead.</t>
        </is>
      </c>
    </row>
    <row r="4" ht="20" customHeight="1">
      <c r="A4" s="3" t="inlineStr">
        <is>
          <t>Target utilization</t>
        </is>
      </c>
      <c r="C4" s="4" t="n">
        <v>0.8</v>
      </c>
      <c r="D4" s="5" t="inlineStr">
        <is>
          <t>← the booked share you aim for (Low = under this)</t>
        </is>
      </c>
    </row>
    <row r="6" ht="26" customHeight="1">
      <c r="A6" s="6" t="inlineStr">
        <is>
          <t>Person</t>
        </is>
      </c>
      <c r="B6" s="7" t="inlineStr">
        <is>
          <t>Available hrs</t>
        </is>
      </c>
      <c r="C6" s="7" t="inlineStr">
        <is>
          <t>Booked hrs</t>
        </is>
      </c>
      <c r="D6" s="7" t="inlineStr">
        <is>
          <t>Utilization</t>
        </is>
      </c>
      <c r="E6" s="7" t="inlineStr">
        <is>
          <t>Flag</t>
        </is>
      </c>
    </row>
    <row r="7" ht="20" customHeight="1">
      <c r="A7" s="8" t="inlineStr">
        <is>
          <t>A. Rivera</t>
        </is>
      </c>
      <c r="B7" s="9" t="n">
        <v>150</v>
      </c>
      <c r="C7" s="9" t="n">
        <v>165</v>
      </c>
      <c r="D7" s="10">
        <f>IF(OR($A7="",$B7=""),"",$C7/$B7)</f>
        <v/>
      </c>
      <c r="E7" s="11">
        <f>IF($A7="","",IF($D7="","",IF($D7&gt;1,"Over",IF($D7&lt;$C$4,"Low","OK"))))</f>
        <v/>
      </c>
    </row>
    <row r="8" ht="20" customHeight="1">
      <c r="A8" s="8" t="inlineStr">
        <is>
          <t>M. Chen</t>
        </is>
      </c>
      <c r="B8" s="9" t="n">
        <v>140</v>
      </c>
      <c r="C8" s="9" t="n">
        <v>112</v>
      </c>
      <c r="D8" s="10">
        <f>IF(OR($A8="",$B8=""),"",$C8/$B8)</f>
        <v/>
      </c>
      <c r="E8" s="11">
        <f>IF($A8="","",IF($D8="","",IF($D8&gt;1,"Over",IF($D8&lt;$C$4,"Low","OK"))))</f>
        <v/>
      </c>
    </row>
    <row r="9" ht="20" customHeight="1">
      <c r="A9" s="8" t="inlineStr">
        <is>
          <t>P. Okafor</t>
        </is>
      </c>
      <c r="B9" s="9" t="n">
        <v>155</v>
      </c>
      <c r="C9" s="9" t="n">
        <v>95</v>
      </c>
      <c r="D9" s="10">
        <f>IF(OR($A9="",$B9=""),"",$C9/$B9)</f>
        <v/>
      </c>
      <c r="E9" s="11">
        <f>IF($A9="","",IF($D9="","",IF($D9&gt;1,"Over",IF($D9&lt;$C$4,"Low","OK"))))</f>
        <v/>
      </c>
    </row>
    <row r="10" ht="20" customHeight="1">
      <c r="A10" s="8" t="inlineStr">
        <is>
          <t>S. Bauer</t>
        </is>
      </c>
      <c r="B10" s="9" t="n">
        <v>160</v>
      </c>
      <c r="C10" s="9" t="n">
        <v>150</v>
      </c>
      <c r="D10" s="10">
        <f>IF(OR($A10="",$B10=""),"",$C10/$B10)</f>
        <v/>
      </c>
      <c r="E10" s="11">
        <f>IF($A10="","",IF($D10="","",IF($D10&gt;1,"Over",IF($D10&lt;$C$4,"Low","OK"))))</f>
        <v/>
      </c>
    </row>
    <row r="11" ht="20" customHeight="1">
      <c r="A11" s="8" t="inlineStr">
        <is>
          <t>T. Idris</t>
        </is>
      </c>
      <c r="B11" s="9" t="n">
        <v>120</v>
      </c>
      <c r="C11" s="9" t="n">
        <v>48</v>
      </c>
      <c r="D11" s="10">
        <f>IF(OR($A11="",$B11=""),"",$C11/$B11)</f>
        <v/>
      </c>
      <c r="E11" s="11">
        <f>IF($A11="","",IF($D11="","",IF($D11&gt;1,"Over",IF($D11&lt;$C$4,"Low","OK"))))</f>
        <v/>
      </c>
    </row>
    <row r="12" ht="20" customHeight="1">
      <c r="A12" s="8" t="n"/>
      <c r="B12" s="9" t="n"/>
      <c r="C12" s="9" t="n"/>
      <c r="D12" s="10">
        <f>IF(OR($A12="",$B12=""),"",$C12/$B12)</f>
        <v/>
      </c>
      <c r="E12" s="11">
        <f>IF($A12="","",IF($D12="","",IF($D12&gt;1,"Over",IF($D12&lt;$C$4,"Low","OK"))))</f>
        <v/>
      </c>
    </row>
    <row r="13" ht="20" customHeight="1">
      <c r="A13" s="8" t="n"/>
      <c r="B13" s="9" t="n"/>
      <c r="C13" s="9" t="n"/>
      <c r="D13" s="10">
        <f>IF(OR($A13="",$B13=""),"",$C13/$B13)</f>
        <v/>
      </c>
      <c r="E13" s="11">
        <f>IF($A13="","",IF($D13="","",IF($D13&gt;1,"Over",IF($D13&lt;$C$4,"Low","OK"))))</f>
        <v/>
      </c>
    </row>
    <row r="14" ht="20" customHeight="1">
      <c r="A14" s="8" t="n"/>
      <c r="B14" s="9" t="n"/>
      <c r="C14" s="9" t="n"/>
      <c r="D14" s="10">
        <f>IF(OR($A14="",$B14=""),"",$C14/$B14)</f>
        <v/>
      </c>
      <c r="E14" s="11">
        <f>IF($A14="","",IF($D14="","",IF($D14&gt;1,"Over",IF($D14&lt;$C$4,"Low","OK"))))</f>
        <v/>
      </c>
    </row>
    <row r="15" ht="20" customHeight="1">
      <c r="A15" s="8" t="n"/>
      <c r="B15" s="9" t="n"/>
      <c r="C15" s="9" t="n"/>
      <c r="D15" s="10">
        <f>IF(OR($A15="",$B15=""),"",$C15/$B15)</f>
        <v/>
      </c>
      <c r="E15" s="11">
        <f>IF($A15="","",IF($D15="","",IF($D15&gt;1,"Over",IF($D15&lt;$C$4,"Low","OK"))))</f>
        <v/>
      </c>
    </row>
    <row r="16" ht="20" customHeight="1">
      <c r="A16" s="8" t="n"/>
      <c r="B16" s="9" t="n"/>
      <c r="C16" s="9" t="n"/>
      <c r="D16" s="10">
        <f>IF(OR($A16="",$B16=""),"",$C16/$B16)</f>
        <v/>
      </c>
      <c r="E16" s="11">
        <f>IF($A16="","",IF($D16="","",IF($D16&gt;1,"Over",IF($D16&lt;$C$4,"Low","OK"))))</f>
        <v/>
      </c>
    </row>
    <row r="17" ht="22" customHeight="1">
      <c r="A17" s="12" t="inlineStr">
        <is>
          <t>TEAM</t>
        </is>
      </c>
      <c r="B17" s="13">
        <f>SUM(B7:B16)</f>
        <v/>
      </c>
      <c r="C17" s="13">
        <f>SUM(C7:C16)</f>
        <v/>
      </c>
      <c r="D17" s="14">
        <f>IF(B17=0,"",C17/B17)</f>
        <v/>
      </c>
      <c r="E17" s="15">
        <f>COUNTIF(E7:E16,"Over")</f>
        <v/>
      </c>
    </row>
    <row r="18">
      <c r="E18" s="16" t="inlineStr">
        <is>
          <t>← # Over</t>
        </is>
      </c>
    </row>
    <row r="19" ht="30" customHeight="1">
      <c r="A19" s="17" t="inlineStr">
        <is>
          <t>Team utilization is the whole team's booked hours as a share of everyone's available hours; the Flag column at team level counts how many people are over-allocated this month.</t>
        </is>
      </c>
    </row>
    <row r="21" ht="32" customHeight="1">
      <c r="A21" s="18" t="inlineStr">
        <is>
          <t>★ This checks one month. The full planner books people across projects and forecasts six months of capacity — see who's free before you say yes. → ardentworkshop.com</t>
        </is>
      </c>
    </row>
  </sheetData>
  <mergeCells count="6">
    <mergeCell ref="A4:B4"/>
    <mergeCell ref="A21:E21"/>
    <mergeCell ref="A2:E2"/>
    <mergeCell ref="A19:E19"/>
    <mergeCell ref="A1:E1"/>
    <mergeCell ref="D4:E4"/>
  </mergeCells>
  <conditionalFormatting sqref="E7:E16">
    <cfRule type="cellIs" priority="1" operator="equal" dxfId="0">
      <formula>"Over"</formula>
    </cfRule>
    <cfRule type="cellIs" priority="2" operator="equal" dxfId="1">
      <formula>"Low"</formula>
    </cfRule>
    <cfRule type="cellIs" priority="3" operator="equal" dxfId="2">
      <formula>"OK"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Team Load — Free Starter Checker — Ardent Workshop</dc:title>
  <dc:subject xmlns:dc="http://purl.org/dc/elements/1.1/">A free single-month team load / utilization checker (no multi-project allocation or forecast)</dc:subject>
  <dcterms:created xmlns:dcterms="http://purl.org/dc/terms/" xmlns:xsi="http://www.w3.org/2001/XMLSchema-instance" xsi:type="dcterms:W3CDTF">2026-07-07T00:00:00Z</dcterms:created>
  <dcterms:modified xmlns:dcterms="http://purl.org/dc/terms/" xmlns:xsi="http://www.w3.org/2001/XMLSchema-instance" xsi:type="dcterms:W3CDTF">2026-07-07T00:00:00Z</dcterms:modified>
</cp:coreProperties>
</file>