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wards Balances" sheetId="1" state="visible" r:id="rId1"/>
  </sheets>
  <definedNames/>
  <calcPr calcId="124519" fullCalcOnLoad="1"/>
</workbook>
</file>

<file path=xl/styles.xml><?xml version="1.0" encoding="utf-8"?>
<styleSheet xmlns="http://schemas.openxmlformats.org/spreadsheetml/2006/main">
  <numFmts count="2">
    <numFmt numFmtId="164" formatCode="#,##0;-#,##0"/>
    <numFmt numFmtId="165" formatCode="yyyy-mm-dd"/>
  </numFmts>
  <fonts count="10">
    <font>
      <name val="Calibri"/>
      <family val="2"/>
      <color theme="1"/>
      <sz val="11"/>
      <scheme val="minor"/>
    </font>
    <font>
      <name val="Calibri"/>
      <b val="1"/>
      <color rgb="001A2744"/>
      <sz val="16"/>
    </font>
    <font>
      <name val="Calibri"/>
      <i val="1"/>
      <color rgb="005C6470"/>
      <sz val="9.5"/>
    </font>
    <font>
      <name val="Calibri"/>
      <b val="1"/>
      <color rgb="00FFFFFF"/>
      <sz val="10"/>
    </font>
    <font>
      <name val="Calibri"/>
      <b val="1"/>
      <color rgb="001A2744"/>
      <sz val="10"/>
    </font>
    <font>
      <name val="Calibri"/>
      <color rgb="002A2F3A"/>
      <sz val="10"/>
    </font>
    <font>
      <name val="Calibri"/>
      <b val="1"/>
      <color rgb="001F6A78"/>
      <sz val="10"/>
    </font>
    <font>
      <name val="Calibri"/>
      <color rgb="002A2F3A"/>
      <sz val="9"/>
    </font>
    <font>
      <name val="Calibri"/>
      <b val="1"/>
      <color rgb="001F6A78"/>
      <sz val="11"/>
      <u val="single"/>
    </font>
    <font>
      <name val="Calibri"/>
      <i val="1"/>
      <color rgb="005C6470"/>
      <sz val="9"/>
    </font>
  </fonts>
  <fills count="8">
    <fill>
      <patternFill/>
    </fill>
    <fill>
      <patternFill patternType="gray125"/>
    </fill>
    <fill>
      <patternFill patternType="solid">
        <fgColor rgb="001A2744"/>
      </patternFill>
    </fill>
    <fill>
      <patternFill patternType="solid">
        <fgColor rgb="00FEF6E9"/>
      </patternFill>
    </fill>
    <fill>
      <patternFill patternType="solid">
        <fgColor rgb="00CFE6E8"/>
      </patternFill>
    </fill>
    <fill>
      <patternFill patternType="solid">
        <fgColor rgb="00FFFFFF"/>
      </patternFill>
    </fill>
    <fill>
      <patternFill patternType="solid">
        <fgColor rgb="00F4F2EE"/>
      </patternFill>
    </fill>
    <fill>
      <patternFill patternType="solid">
        <fgColor rgb="00EAF3F4"/>
      </patternFill>
    </fill>
  </fills>
  <borders count="3">
    <border>
      <left/>
      <right/>
      <top/>
      <bottom/>
      <diagonal/>
    </border>
    <border>
      <left style="thin">
        <color rgb="00E5E1D8"/>
      </left>
      <right style="thin">
        <color rgb="00E5E1D8"/>
      </right>
      <top style="thin">
        <color rgb="00E5E1D8"/>
      </top>
      <bottom style="thin">
        <color rgb="00E5E1D8"/>
      </bottom>
    </border>
    <border>
      <bottom style="thin">
        <color rgb="00E5E1D8"/>
      </bottom>
    </border>
  </borders>
  <cellStyleXfs count="1">
    <xf numFmtId="0" fontId="0" fillId="0" borderId="0"/>
  </cellStyleXfs>
  <cellXfs count="21">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2" borderId="0" applyAlignment="1" pivotButton="0" quotePrefix="0" xfId="0">
      <alignment horizontal="left" vertical="center" wrapText="1"/>
    </xf>
    <xf numFmtId="0" fontId="3" fillId="2" borderId="0" applyAlignment="1" pivotButton="0" quotePrefix="0" xfId="0">
      <alignment horizontal="center" vertical="center" wrapText="1"/>
    </xf>
    <xf numFmtId="0" fontId="4" fillId="3" borderId="1" applyAlignment="1" pivotButton="0" quotePrefix="0" xfId="0">
      <alignment horizontal="left" vertical="center"/>
    </xf>
    <xf numFmtId="0" fontId="5" fillId="3" borderId="1" applyAlignment="1" pivotButton="0" quotePrefix="0" xfId="0">
      <alignment horizontal="left" vertical="center"/>
    </xf>
    <xf numFmtId="164" fontId="5" fillId="3" borderId="1" applyAlignment="1" pivotButton="0" quotePrefix="0" xfId="0">
      <alignment horizontal="right" vertical="center"/>
    </xf>
    <xf numFmtId="165" fontId="5" fillId="3" borderId="1" applyAlignment="1" pivotButton="0" quotePrefix="0" xfId="0">
      <alignment horizontal="center" vertical="center"/>
    </xf>
    <xf numFmtId="164" fontId="6" fillId="4" borderId="1" applyAlignment="1" pivotButton="0" quotePrefix="0" xfId="0">
      <alignment horizontal="center" vertical="center"/>
    </xf>
    <xf numFmtId="0" fontId="4" fillId="4" borderId="1" applyAlignment="1" pivotButton="0" quotePrefix="0" xfId="0">
      <alignment horizontal="center" vertical="center"/>
    </xf>
    <xf numFmtId="0" fontId="7" fillId="5" borderId="2" applyAlignment="1" pivotButton="0" quotePrefix="0" xfId="0">
      <alignment horizontal="left" vertical="center"/>
    </xf>
    <xf numFmtId="0" fontId="7" fillId="6" borderId="2" applyAlignment="1" pivotButton="0" quotePrefix="0" xfId="0">
      <alignment horizontal="left" vertical="center"/>
    </xf>
    <xf numFmtId="0" fontId="0" fillId="3" borderId="1" pivotButton="0" quotePrefix="0" xfId="0"/>
    <xf numFmtId="164" fontId="0" fillId="3" borderId="1" applyAlignment="1" pivotButton="0" quotePrefix="0" xfId="0">
      <alignment horizontal="right"/>
    </xf>
    <xf numFmtId="165" fontId="0" fillId="3" borderId="1" applyAlignment="1" pivotButton="0" quotePrefix="0" xfId="0">
      <alignment horizontal="center"/>
    </xf>
    <xf numFmtId="164" fontId="6" fillId="4" borderId="1" applyAlignment="1" pivotButton="0" quotePrefix="0" xfId="0">
      <alignment horizontal="center" vertical="center"/>
    </xf>
    <xf numFmtId="0" fontId="4" fillId="4" borderId="1" applyAlignment="1" pivotButton="0" quotePrefix="0" xfId="0">
      <alignment horizontal="center" vertical="center"/>
    </xf>
    <xf numFmtId="0" fontId="8" fillId="7" borderId="0" pivotButton="0" quotePrefix="0" xfId="0"/>
    <xf numFmtId="0" fontId="0" fillId="7" borderId="0" pivotButton="0" quotePrefix="0" xfId="0"/>
    <xf numFmtId="0" fontId="9" fillId="0" borderId="0" applyAlignment="1" pivotButton="0" quotePrefix="0" xfId="0">
      <alignment vertical="top" wrapText="1"/>
    </xf>
  </cellXfs>
  <cellStyles count="1">
    <cellStyle name="Normal" xfId="0" builtinId="0" hidden="0"/>
  </cellStyles>
  <dxfs count="4">
    <dxf>
      <font>
        <b val="1"/>
        <color rgb="001A2744"/>
      </font>
      <fill>
        <patternFill patternType="solid">
          <fgColor rgb="00F6C7B6"/>
          <bgColor rgb="00F6C7B6"/>
        </patternFill>
      </fill>
    </dxf>
    <dxf>
      <font>
        <b val="1"/>
        <color rgb="001A2744"/>
      </font>
      <fill>
        <patternFill patternType="solid">
          <fgColor rgb="00FDF1DD"/>
          <bgColor rgb="00FDF1DD"/>
        </patternFill>
      </fill>
    </dxf>
    <dxf>
      <font>
        <b val="1"/>
        <color rgb="001A2744"/>
      </font>
      <fill>
        <patternFill patternType="solid">
          <fgColor rgb="00DAEEDA"/>
          <bgColor rgb="00DAEEDA"/>
        </patternFill>
      </fill>
    </dxf>
    <dxf>
      <font>
        <b val="1"/>
        <color rgb="001A2744"/>
      </font>
      <fill>
        <patternFill patternType="solid">
          <fgColor rgb="00EAF3F4"/>
          <bgColor rgb="00EAF3F4"/>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ardentworkshop.com/products/travel-points-and-miles-rewards-tracker/?utm_source=etsy_travel_points_tracker&amp;utm_medium=product&amp;utm_campaign=travel_points_tracker&amp;utm_content=product_page" TargetMode="External" Id="rId1"/></Relationships>
</file>

<file path=xl/worksheets/sheet1.xml><?xml version="1.0" encoding="utf-8"?>
<worksheet xmlns="http://schemas.openxmlformats.org/spreadsheetml/2006/main">
  <sheetPr>
    <outlinePr summaryBelow="1" summaryRight="1"/>
    <pageSetUpPr/>
  </sheetPr>
  <dimension ref="A1:G42"/>
  <sheetViews>
    <sheetView showGridLines="0" workbookViewId="0">
      <selection activeCell="A1" sqref="A1"/>
    </sheetView>
  </sheetViews>
  <sheetFormatPr baseColWidth="8" defaultRowHeight="15"/>
  <cols>
    <col width="24" customWidth="1" min="1" max="1"/>
    <col width="14" customWidth="1" min="2" max="2"/>
    <col width="14" customWidth="1" min="3" max="3"/>
    <col width="14" customWidth="1" min="4" max="4"/>
    <col width="15" customWidth="1" min="5" max="5"/>
    <col width="15" customWidth="1" min="6" max="6"/>
    <col width="28" customWidth="1" min="7" max="7"/>
  </cols>
  <sheetData>
    <row r="1" ht="24" customHeight="1">
      <c r="A1" s="1" t="inlineStr">
        <is>
          <t>REWARDS BALANCES</t>
        </is>
      </c>
    </row>
    <row r="2" ht="56" customHeight="1">
      <c r="A2" s="2" t="inlineStr">
        <is>
          <t>The free starter: list every rewards program and its expiration in one place, and the sheet counts down and flags anything about to lapse. Leave Expires blank for points that don't lapse. The full Travel Points &amp; Miles Rewards Tracker adds an estimated value for each balance, an award-goal tracker, a card annual-fee and benefit calendar, and a dashboard.</t>
        </is>
      </c>
    </row>
    <row r="3" ht="30" customHeight="1">
      <c r="A3" s="3" t="inlineStr">
        <is>
          <t>Program</t>
        </is>
      </c>
      <c r="B3" s="3" t="inlineStr">
        <is>
          <t>Type</t>
        </is>
      </c>
      <c r="C3" s="4" t="inlineStr">
        <is>
          <t>Balance (pts)</t>
        </is>
      </c>
      <c r="D3" s="4" t="inlineStr">
        <is>
          <t>Expires</t>
        </is>
      </c>
      <c r="E3" s="4" t="inlineStr">
        <is>
          <t>Days to expiry (auto)</t>
        </is>
      </c>
      <c r="F3" s="4" t="inlineStr">
        <is>
          <t>Status (auto)</t>
        </is>
      </c>
      <c r="G3" s="3" t="inlineStr">
        <is>
          <t>Notes</t>
        </is>
      </c>
    </row>
    <row r="4" ht="22" customHeight="1">
      <c r="A4" s="5" t="inlineStr">
        <is>
          <t>Northstar Airlines</t>
        </is>
      </c>
      <c r="B4" s="6" t="inlineStr">
        <is>
          <t>Airline</t>
        </is>
      </c>
      <c r="C4" s="7" t="n">
        <v>45000</v>
      </c>
      <c r="D4" s="8">
        <f>TODAY()+130</f>
        <v/>
      </c>
      <c r="E4" s="9">
        <f>IF(D4="","",D4-TODAY())</f>
        <v/>
      </c>
      <c r="F4" s="10">
        <f>IF(D4="","No expiry",IF(D4&lt;TODAY(),"Expired",IF(D4-TODAY()&lt;=90,"Expiring soon","Active")))</f>
        <v/>
      </c>
      <c r="G4" s="11" t="inlineStr"/>
    </row>
    <row r="5" ht="22" customHeight="1">
      <c r="A5" s="5" t="inlineStr">
        <is>
          <t>Summit Air</t>
        </is>
      </c>
      <c r="B5" s="6" t="inlineStr">
        <is>
          <t>Airline</t>
        </is>
      </c>
      <c r="C5" s="7" t="n">
        <v>22000</v>
      </c>
      <c r="D5" s="8">
        <f>TODAY()+25</f>
        <v/>
      </c>
      <c r="E5" s="9">
        <f>IF(D5="","",D5-TODAY())</f>
        <v/>
      </c>
      <c r="F5" s="10">
        <f>IF(D5="","No expiry",IF(D5&lt;TODAY(),"Expired",IF(D5-TODAY()&lt;=90,"Expiring soon","Active")))</f>
        <v/>
      </c>
      <c r="G5" s="12" t="inlineStr"/>
    </row>
    <row r="6" ht="22" customHeight="1">
      <c r="A6" s="5" t="inlineStr">
        <is>
          <t>Grand Hotels</t>
        </is>
      </c>
      <c r="B6" s="6" t="inlineStr">
        <is>
          <t>Hotel</t>
        </is>
      </c>
      <c r="C6" s="7" t="n">
        <v>60000</v>
      </c>
      <c r="D6" s="8">
        <f>TODAY()+320</f>
        <v/>
      </c>
      <c r="E6" s="9">
        <f>IF(D6="","",D6-TODAY())</f>
        <v/>
      </c>
      <c r="F6" s="10">
        <f>IF(D6="","No expiry",IF(D6&lt;TODAY(),"Expired",IF(D6-TODAY()&lt;=90,"Expiring soon","Active")))</f>
        <v/>
      </c>
      <c r="G6" s="11" t="inlineStr"/>
    </row>
    <row r="7" ht="22" customHeight="1">
      <c r="A7" s="5" t="inlineStr">
        <is>
          <t>Apex Card points</t>
        </is>
      </c>
      <c r="B7" s="6" t="inlineStr">
        <is>
          <t>Credit card</t>
        </is>
      </c>
      <c r="C7" s="7" t="n">
        <v>80000</v>
      </c>
      <c r="D7" s="8" t="n"/>
      <c r="E7" s="9">
        <f>IF(D7="","",D7-TODAY())</f>
        <v/>
      </c>
      <c r="F7" s="10">
        <f>IF(D7="","No expiry",IF(D7&lt;TODAY(),"Expired",IF(D7-TODAY()&lt;=90,"Expiring soon","Active")))</f>
        <v/>
      </c>
      <c r="G7" s="12" t="inlineStr"/>
    </row>
    <row r="8" ht="22" customHeight="1">
      <c r="A8" s="5" t="inlineStr">
        <is>
          <t>Rail Rewards</t>
        </is>
      </c>
      <c r="B8" s="6" t="inlineStr">
        <is>
          <t>Rail / other</t>
        </is>
      </c>
      <c r="C8" s="7" t="n">
        <v>5000</v>
      </c>
      <c r="D8" s="8">
        <f>TODAY()-5</f>
        <v/>
      </c>
      <c r="E8" s="9">
        <f>IF(D8="","",D8-TODAY())</f>
        <v/>
      </c>
      <c r="F8" s="10">
        <f>IF(D8="","No expiry",IF(D8&lt;TODAY(),"Expired",IF(D8-TODAY()&lt;=90,"Expiring soon","Active")))</f>
        <v/>
      </c>
      <c r="G8" s="11" t="inlineStr"/>
    </row>
    <row r="9">
      <c r="A9" s="13" t="n"/>
      <c r="B9" s="13" t="n"/>
      <c r="C9" s="14" t="n"/>
      <c r="D9" s="15" t="n"/>
      <c r="E9" s="16">
        <f>IF(D9="","",D9-TODAY())</f>
        <v/>
      </c>
      <c r="F9" s="17">
        <f>IF(D9="","No expiry",IF(D9&lt;TODAY(),"Expired",IF(D9-TODAY()&lt;=90,"Expiring soon","Active")))</f>
        <v/>
      </c>
    </row>
    <row r="10">
      <c r="A10" s="13" t="n"/>
      <c r="B10" s="13" t="n"/>
      <c r="C10" s="14" t="n"/>
      <c r="D10" s="15" t="n"/>
      <c r="E10" s="16">
        <f>IF(D10="","",D10-TODAY())</f>
        <v/>
      </c>
      <c r="F10" s="17">
        <f>IF(D10="","No expiry",IF(D10&lt;TODAY(),"Expired",IF(D10-TODAY()&lt;=90,"Expiring soon","Active")))</f>
        <v/>
      </c>
    </row>
    <row r="11">
      <c r="A11" s="13" t="n"/>
      <c r="B11" s="13" t="n"/>
      <c r="C11" s="14" t="n"/>
      <c r="D11" s="15" t="n"/>
      <c r="E11" s="16">
        <f>IF(D11="","",D11-TODAY())</f>
        <v/>
      </c>
      <c r="F11" s="17">
        <f>IF(D11="","No expiry",IF(D11&lt;TODAY(),"Expired",IF(D11-TODAY()&lt;=90,"Expiring soon","Active")))</f>
        <v/>
      </c>
    </row>
    <row r="12">
      <c r="A12" s="13" t="n"/>
      <c r="B12" s="13" t="n"/>
      <c r="C12" s="14" t="n"/>
      <c r="D12" s="15" t="n"/>
      <c r="E12" s="16">
        <f>IF(D12="","",D12-TODAY())</f>
        <v/>
      </c>
      <c r="F12" s="17">
        <f>IF(D12="","No expiry",IF(D12&lt;TODAY(),"Expired",IF(D12-TODAY()&lt;=90,"Expiring soon","Active")))</f>
        <v/>
      </c>
    </row>
    <row r="13">
      <c r="A13" s="13" t="n"/>
      <c r="B13" s="13" t="n"/>
      <c r="C13" s="14" t="n"/>
      <c r="D13" s="15" t="n"/>
      <c r="E13" s="16">
        <f>IF(D13="","",D13-TODAY())</f>
        <v/>
      </c>
      <c r="F13" s="17">
        <f>IF(D13="","No expiry",IF(D13&lt;TODAY(),"Expired",IF(D13-TODAY()&lt;=90,"Expiring soon","Active")))</f>
        <v/>
      </c>
    </row>
    <row r="14">
      <c r="A14" s="13" t="n"/>
      <c r="B14" s="13" t="n"/>
      <c r="C14" s="14" t="n"/>
      <c r="D14" s="15" t="n"/>
      <c r="E14" s="16">
        <f>IF(D14="","",D14-TODAY())</f>
        <v/>
      </c>
      <c r="F14" s="17">
        <f>IF(D14="","No expiry",IF(D14&lt;TODAY(),"Expired",IF(D14-TODAY()&lt;=90,"Expiring soon","Active")))</f>
        <v/>
      </c>
    </row>
    <row r="15">
      <c r="A15" s="13" t="n"/>
      <c r="B15" s="13" t="n"/>
      <c r="C15" s="14" t="n"/>
      <c r="D15" s="15" t="n"/>
      <c r="E15" s="16">
        <f>IF(D15="","",D15-TODAY())</f>
        <v/>
      </c>
      <c r="F15" s="17">
        <f>IF(D15="","No expiry",IF(D15&lt;TODAY(),"Expired",IF(D15-TODAY()&lt;=90,"Expiring soon","Active")))</f>
        <v/>
      </c>
    </row>
    <row r="16">
      <c r="A16" s="13" t="n"/>
      <c r="B16" s="13" t="n"/>
      <c r="C16" s="14" t="n"/>
      <c r="D16" s="15" t="n"/>
      <c r="E16" s="16">
        <f>IF(D16="","",D16-TODAY())</f>
        <v/>
      </c>
      <c r="F16" s="17">
        <f>IF(D16="","No expiry",IF(D16&lt;TODAY(),"Expired",IF(D16-TODAY()&lt;=90,"Expiring soon","Active")))</f>
        <v/>
      </c>
    </row>
    <row r="17">
      <c r="A17" s="13" t="n"/>
      <c r="B17" s="13" t="n"/>
      <c r="C17" s="14" t="n"/>
      <c r="D17" s="15" t="n"/>
      <c r="E17" s="16">
        <f>IF(D17="","",D17-TODAY())</f>
        <v/>
      </c>
      <c r="F17" s="17">
        <f>IF(D17="","No expiry",IF(D17&lt;TODAY(),"Expired",IF(D17-TODAY()&lt;=90,"Expiring soon","Active")))</f>
        <v/>
      </c>
    </row>
    <row r="18">
      <c r="A18" s="13" t="n"/>
      <c r="B18" s="13" t="n"/>
      <c r="C18" s="14" t="n"/>
      <c r="D18" s="15" t="n"/>
      <c r="E18" s="16">
        <f>IF(D18="","",D18-TODAY())</f>
        <v/>
      </c>
      <c r="F18" s="17">
        <f>IF(D18="","No expiry",IF(D18&lt;TODAY(),"Expired",IF(D18-TODAY()&lt;=90,"Expiring soon","Active")))</f>
        <v/>
      </c>
    </row>
    <row r="19">
      <c r="A19" s="13" t="n"/>
      <c r="B19" s="13" t="n"/>
      <c r="C19" s="14" t="n"/>
      <c r="D19" s="15" t="n"/>
      <c r="E19" s="16">
        <f>IF(D19="","",D19-TODAY())</f>
        <v/>
      </c>
      <c r="F19" s="17">
        <f>IF(D19="","No expiry",IF(D19&lt;TODAY(),"Expired",IF(D19-TODAY()&lt;=90,"Expiring soon","Active")))</f>
        <v/>
      </c>
    </row>
    <row r="20">
      <c r="A20" s="13" t="n"/>
      <c r="B20" s="13" t="n"/>
      <c r="C20" s="14" t="n"/>
      <c r="D20" s="15" t="n"/>
      <c r="E20" s="16">
        <f>IF(D20="","",D20-TODAY())</f>
        <v/>
      </c>
      <c r="F20" s="17">
        <f>IF(D20="","No expiry",IF(D20&lt;TODAY(),"Expired",IF(D20-TODAY()&lt;=90,"Expiring soon","Active")))</f>
        <v/>
      </c>
    </row>
    <row r="21">
      <c r="A21" s="13" t="n"/>
      <c r="B21" s="13" t="n"/>
      <c r="C21" s="14" t="n"/>
      <c r="D21" s="15" t="n"/>
      <c r="E21" s="16">
        <f>IF(D21="","",D21-TODAY())</f>
        <v/>
      </c>
      <c r="F21" s="17">
        <f>IF(D21="","No expiry",IF(D21&lt;TODAY(),"Expired",IF(D21-TODAY()&lt;=90,"Expiring soon","Active")))</f>
        <v/>
      </c>
    </row>
    <row r="22">
      <c r="A22" s="13" t="n"/>
      <c r="B22" s="13" t="n"/>
      <c r="C22" s="14" t="n"/>
      <c r="D22" s="15" t="n"/>
      <c r="E22" s="16">
        <f>IF(D22="","",D22-TODAY())</f>
        <v/>
      </c>
      <c r="F22" s="17">
        <f>IF(D22="","No expiry",IF(D22&lt;TODAY(),"Expired",IF(D22-TODAY()&lt;=90,"Expiring soon","Active")))</f>
        <v/>
      </c>
    </row>
    <row r="23">
      <c r="A23" s="13" t="n"/>
      <c r="B23" s="13" t="n"/>
      <c r="C23" s="14" t="n"/>
      <c r="D23" s="15" t="n"/>
      <c r="E23" s="16">
        <f>IF(D23="","",D23-TODAY())</f>
        <v/>
      </c>
      <c r="F23" s="17">
        <f>IF(D23="","No expiry",IF(D23&lt;TODAY(),"Expired",IF(D23-TODAY()&lt;=90,"Expiring soon","Active")))</f>
        <v/>
      </c>
    </row>
    <row r="24">
      <c r="A24" s="13" t="n"/>
      <c r="B24" s="13" t="n"/>
      <c r="C24" s="14" t="n"/>
      <c r="D24" s="15" t="n"/>
      <c r="E24" s="16">
        <f>IF(D24="","",D24-TODAY())</f>
        <v/>
      </c>
      <c r="F24" s="17">
        <f>IF(D24="","No expiry",IF(D24&lt;TODAY(),"Expired",IF(D24-TODAY()&lt;=90,"Expiring soon","Active")))</f>
        <v/>
      </c>
    </row>
    <row r="25">
      <c r="A25" s="13" t="n"/>
      <c r="B25" s="13" t="n"/>
      <c r="C25" s="14" t="n"/>
      <c r="D25" s="15" t="n"/>
      <c r="E25" s="16">
        <f>IF(D25="","",D25-TODAY())</f>
        <v/>
      </c>
      <c r="F25" s="17">
        <f>IF(D25="","No expiry",IF(D25&lt;TODAY(),"Expired",IF(D25-TODAY()&lt;=90,"Expiring soon","Active")))</f>
        <v/>
      </c>
    </row>
    <row r="26">
      <c r="A26" s="13" t="n"/>
      <c r="B26" s="13" t="n"/>
      <c r="C26" s="14" t="n"/>
      <c r="D26" s="15" t="n"/>
      <c r="E26" s="16">
        <f>IF(D26="","",D26-TODAY())</f>
        <v/>
      </c>
      <c r="F26" s="17">
        <f>IF(D26="","No expiry",IF(D26&lt;TODAY(),"Expired",IF(D26-TODAY()&lt;=90,"Expiring soon","Active")))</f>
        <v/>
      </c>
    </row>
    <row r="27">
      <c r="A27" s="13" t="n"/>
      <c r="B27" s="13" t="n"/>
      <c r="C27" s="14" t="n"/>
      <c r="D27" s="15" t="n"/>
      <c r="E27" s="16">
        <f>IF(D27="","",D27-TODAY())</f>
        <v/>
      </c>
      <c r="F27" s="17">
        <f>IF(D27="","No expiry",IF(D27&lt;TODAY(),"Expired",IF(D27-TODAY()&lt;=90,"Expiring soon","Active")))</f>
        <v/>
      </c>
    </row>
    <row r="28">
      <c r="A28" s="13" t="n"/>
      <c r="B28" s="13" t="n"/>
      <c r="C28" s="14" t="n"/>
      <c r="D28" s="15" t="n"/>
      <c r="E28" s="16">
        <f>IF(D28="","",D28-TODAY())</f>
        <v/>
      </c>
      <c r="F28" s="17">
        <f>IF(D28="","No expiry",IF(D28&lt;TODAY(),"Expired",IF(D28-TODAY()&lt;=90,"Expiring soon","Active")))</f>
        <v/>
      </c>
    </row>
    <row r="29">
      <c r="A29" s="13" t="n"/>
      <c r="B29" s="13" t="n"/>
      <c r="C29" s="14" t="n"/>
      <c r="D29" s="15" t="n"/>
      <c r="E29" s="16">
        <f>IF(D29="","",D29-TODAY())</f>
        <v/>
      </c>
      <c r="F29" s="17">
        <f>IF(D29="","No expiry",IF(D29&lt;TODAY(),"Expired",IF(D29-TODAY()&lt;=90,"Expiring soon","Active")))</f>
        <v/>
      </c>
    </row>
    <row r="30">
      <c r="A30" s="13" t="n"/>
      <c r="B30" s="13" t="n"/>
      <c r="C30" s="14" t="n"/>
      <c r="D30" s="15" t="n"/>
      <c r="E30" s="16">
        <f>IF(D30="","",D30-TODAY())</f>
        <v/>
      </c>
      <c r="F30" s="17">
        <f>IF(D30="","No expiry",IF(D30&lt;TODAY(),"Expired",IF(D30-TODAY()&lt;=90,"Expiring soon","Active")))</f>
        <v/>
      </c>
    </row>
    <row r="31">
      <c r="A31" s="13" t="n"/>
      <c r="B31" s="13" t="n"/>
      <c r="C31" s="14" t="n"/>
      <c r="D31" s="15" t="n"/>
      <c r="E31" s="16">
        <f>IF(D31="","",D31-TODAY())</f>
        <v/>
      </c>
      <c r="F31" s="17">
        <f>IF(D31="","No expiry",IF(D31&lt;TODAY(),"Expired",IF(D31-TODAY()&lt;=90,"Expiring soon","Active")))</f>
        <v/>
      </c>
    </row>
    <row r="32">
      <c r="A32" s="13" t="n"/>
      <c r="B32" s="13" t="n"/>
      <c r="C32" s="14" t="n"/>
      <c r="D32" s="15" t="n"/>
      <c r="E32" s="16">
        <f>IF(D32="","",D32-TODAY())</f>
        <v/>
      </c>
      <c r="F32" s="17">
        <f>IF(D32="","No expiry",IF(D32&lt;TODAY(),"Expired",IF(D32-TODAY()&lt;=90,"Expiring soon","Active")))</f>
        <v/>
      </c>
    </row>
    <row r="33">
      <c r="A33" s="13" t="n"/>
      <c r="B33" s="13" t="n"/>
      <c r="C33" s="14" t="n"/>
      <c r="D33" s="15" t="n"/>
      <c r="E33" s="16">
        <f>IF(D33="","",D33-TODAY())</f>
        <v/>
      </c>
      <c r="F33" s="17">
        <f>IF(D33="","No expiry",IF(D33&lt;TODAY(),"Expired",IF(D33-TODAY()&lt;=90,"Expiring soon","Active")))</f>
        <v/>
      </c>
    </row>
    <row r="34">
      <c r="A34" s="13" t="n"/>
      <c r="B34" s="13" t="n"/>
      <c r="C34" s="14" t="n"/>
      <c r="D34" s="15" t="n"/>
      <c r="E34" s="16">
        <f>IF(D34="","",D34-TODAY())</f>
        <v/>
      </c>
      <c r="F34" s="17">
        <f>IF(D34="","No expiry",IF(D34&lt;TODAY(),"Expired",IF(D34-TODAY()&lt;=90,"Expiring soon","Active")))</f>
        <v/>
      </c>
    </row>
    <row r="35">
      <c r="A35" s="13" t="n"/>
      <c r="B35" s="13" t="n"/>
      <c r="C35" s="14" t="n"/>
      <c r="D35" s="15" t="n"/>
      <c r="E35" s="16">
        <f>IF(D35="","",D35-TODAY())</f>
        <v/>
      </c>
      <c r="F35" s="17">
        <f>IF(D35="","No expiry",IF(D35&lt;TODAY(),"Expired",IF(D35-TODAY()&lt;=90,"Expiring soon","Active")))</f>
        <v/>
      </c>
    </row>
    <row r="36">
      <c r="A36" s="13" t="n"/>
      <c r="B36" s="13" t="n"/>
      <c r="C36" s="14" t="n"/>
      <c r="D36" s="15" t="n"/>
      <c r="E36" s="16">
        <f>IF(D36="","",D36-TODAY())</f>
        <v/>
      </c>
      <c r="F36" s="17">
        <f>IF(D36="","No expiry",IF(D36&lt;TODAY(),"Expired",IF(D36-TODAY()&lt;=90,"Expiring soon","Active")))</f>
        <v/>
      </c>
    </row>
    <row r="37">
      <c r="A37" s="13" t="n"/>
      <c r="B37" s="13" t="n"/>
      <c r="C37" s="14" t="n"/>
      <c r="D37" s="15" t="n"/>
      <c r="E37" s="16">
        <f>IF(D37="","",D37-TODAY())</f>
        <v/>
      </c>
      <c r="F37" s="17">
        <f>IF(D37="","No expiry",IF(D37&lt;TODAY(),"Expired",IF(D37-TODAY()&lt;=90,"Expiring soon","Active")))</f>
        <v/>
      </c>
    </row>
    <row r="38">
      <c r="A38" s="13" t="n"/>
      <c r="B38" s="13" t="n"/>
      <c r="C38" s="14" t="n"/>
      <c r="D38" s="15" t="n"/>
      <c r="E38" s="16">
        <f>IF(D38="","",D38-TODAY())</f>
        <v/>
      </c>
      <c r="F38" s="17">
        <f>IF(D38="","No expiry",IF(D38&lt;TODAY(),"Expired",IF(D38-TODAY()&lt;=90,"Expiring soon","Active")))</f>
        <v/>
      </c>
    </row>
    <row r="40" ht="30" customHeight="1">
      <c r="A40" s="18" t="inlineStr">
        <is>
          <t>➜  Want an estimated value per balance, an award-goal tracker, and a card annual-fee calendar? Get the full tracker.</t>
        </is>
      </c>
      <c r="B40" s="19" t="n"/>
      <c r="C40" s="19" t="n"/>
      <c r="D40" s="19" t="n"/>
      <c r="E40" s="19" t="n"/>
      <c r="F40" s="19" t="n"/>
      <c r="G40" s="19" t="n"/>
    </row>
    <row r="42" ht="40" customHeight="1">
      <c r="A42" s="20" t="inlineStr">
        <is>
          <t>Free starter from Ardent Workshop · ardentworkshop.com. The example programs are fictional. A personal tracker, not financial or travel advice, and not affiliated with any airline, hotel, or card issuer. Confirm each program's real expiration rule.</t>
        </is>
      </c>
    </row>
  </sheetData>
  <mergeCells count="4">
    <mergeCell ref="A2:G2"/>
    <mergeCell ref="A1:G1"/>
    <mergeCell ref="A40:G40"/>
    <mergeCell ref="A42:G42"/>
  </mergeCells>
  <conditionalFormatting sqref="F4:F38">
    <cfRule type="cellIs" priority="1" operator="equal" dxfId="0">
      <formula>"Expired"</formula>
    </cfRule>
    <cfRule type="cellIs" priority="2" operator="equal" dxfId="1">
      <formula>"Expiring soon"</formula>
    </cfRule>
    <cfRule type="cellIs" priority="3" operator="equal" dxfId="2">
      <formula>"Active"</formula>
    </cfRule>
    <cfRule type="cellIs" priority="4" operator="equal" dxfId="3">
      <formula>"No expiry"</formula>
    </cfRule>
  </conditionalFormatting>
  <dataValidations count="1">
    <dataValidation sqref="B4:B38" showDropDown="0" showInputMessage="0" showErrorMessage="0" allowBlank="1" type="list">
      <formula1>"Airline,Hotel,Credit card,Rail / other"</formula1>
    </dataValidation>
  </dataValidations>
  <hyperlinks>
    <hyperlink xmlns:r="http://schemas.openxmlformats.org/officeDocument/2006/relationships" ref="A40" r:id="rId1"/>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Ardent Workshop</dc:creator>
  <dc:title xmlns:dc="http://purl.org/dc/elements/1.1/">Rewards Balances — Ardent Workshop (free starter)</dc:title>
  <dcterms:created xmlns:dcterms="http://purl.org/dc/terms/" xmlns:xsi="http://www.w3.org/2001/XMLSchema-instance" xsi:type="dcterms:W3CDTF">2026-07-12T00:00:00Z</dcterms:created>
  <dcterms:modified xmlns:dcterms="http://purl.org/dc/terms/" xmlns:xsi="http://www.w3.org/2001/XMLSchema-instance" xsi:type="dcterms:W3CDTF">2026-07-12T00:00:00Z</dcterms:modified>
  <cp:keywords>travel points, miles tracker, points expiration, rewards, free template</cp:keywords>
</cp:coreProperties>
</file>