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arterly Headcount Planner" sheetId="1" state="visible" r:id="rId1"/>
  </sheets>
  <definedNames/>
  <calcPr calcId="124519" fullCalcOnLoad="1"/>
</workbook>
</file>

<file path=xl/styles.xml><?xml version="1.0" encoding="utf-8"?>
<styleSheet xmlns="http://schemas.openxmlformats.org/spreadsheetml/2006/main">
  <numFmts count="6">
    <numFmt numFmtId="164" formatCode="yyyy-mm-dd"/>
    <numFmt numFmtId="165" formatCode="mmm d, yyyy"/>
    <numFmt numFmtId="166" formatCode="0.00&quot;x&quot;"/>
    <numFmt numFmtId="167" formatCode="$#,##0;-$#,##0;&quot;&quot;"/>
    <numFmt numFmtId="168" formatCode="0.0;-0.0;&quot;&quot;"/>
    <numFmt numFmtId="169" formatCode="0;-0;&quot;&quot;"/>
  </numFmts>
  <fonts count="18">
    <font>
      <name val="Calibri"/>
      <family val="2"/>
      <color theme="1"/>
      <sz val="11"/>
      <scheme val="minor"/>
    </font>
    <font>
      <name val="Calibri"/>
      <b val="1"/>
      <color rgb="001A2744"/>
      <sz val="16"/>
    </font>
    <font>
      <name val="Calibri"/>
      <i val="1"/>
      <color rgb="001F6A78"/>
      <sz val="10.5"/>
    </font>
    <font>
      <name val="Calibri"/>
      <i val="1"/>
      <color rgb="005C6470"/>
      <sz val="9.5"/>
    </font>
    <font>
      <name val="Calibri"/>
      <b val="1"/>
      <color rgb="001F6A78"/>
      <sz val="10"/>
      <u val="single"/>
    </font>
    <font>
      <name val="Calibri"/>
      <b val="1"/>
      <color rgb="001A2744"/>
      <sz val="11"/>
    </font>
    <font>
      <name val="Calibri"/>
      <color rgb="001A2744"/>
      <sz val="11"/>
    </font>
    <font>
      <name val="Calibri"/>
      <b val="1"/>
      <color rgb="001A2744"/>
      <sz val="10"/>
    </font>
    <font>
      <name val="Calibri"/>
      <b val="1"/>
      <color rgb="002A2F3A"/>
      <sz val="11"/>
    </font>
    <font>
      <name val="Calibri"/>
      <i val="1"/>
      <color rgb="005C6470"/>
      <sz val="8.5"/>
    </font>
    <font>
      <name val="Calibri"/>
      <i val="1"/>
      <color rgb="005C6470"/>
      <sz val="9"/>
    </font>
    <font>
      <name val="Calibri"/>
      <b val="1"/>
      <color rgb="001F6A78"/>
      <sz val="9.5"/>
    </font>
    <font>
      <name val="Calibri"/>
      <b val="1"/>
      <color rgb="00FFFFFF"/>
      <sz val="9.5"/>
    </font>
    <font>
      <name val="Calibri"/>
      <color rgb="002A2F3A"/>
      <sz val="10"/>
    </font>
    <font>
      <name val="Calibri"/>
      <b val="1"/>
      <color rgb="001F6A78"/>
      <sz val="10"/>
    </font>
    <font>
      <name val="Calibri"/>
      <b val="1"/>
      <color rgb="001A2744"/>
      <sz val="12"/>
    </font>
    <font>
      <name val="Calibri"/>
      <b val="1"/>
      <color rgb="001F6A78"/>
      <sz val="12"/>
    </font>
    <font>
      <name val="Calibri"/>
      <color rgb="002A2F3A"/>
      <sz val="9.5"/>
    </font>
  </fonts>
  <fills count="9">
    <fill>
      <patternFill/>
    </fill>
    <fill>
      <patternFill patternType="gray125"/>
    </fill>
    <fill>
      <patternFill patternType="solid">
        <fgColor rgb="00EAF3F4"/>
      </patternFill>
    </fill>
    <fill>
      <patternFill patternType="solid">
        <fgColor rgb="00FEF6E9"/>
      </patternFill>
    </fill>
    <fill>
      <patternFill patternType="solid">
        <fgColor rgb="00FDF1DD"/>
      </patternFill>
    </fill>
    <fill>
      <patternFill patternType="solid">
        <fgColor rgb="001A2744"/>
      </patternFill>
    </fill>
    <fill>
      <patternFill patternType="solid">
        <fgColor rgb="00FFFFFF"/>
      </patternFill>
    </fill>
    <fill>
      <patternFill patternType="solid">
        <fgColor rgb="00CFE6E8"/>
      </patternFill>
    </fill>
    <fill>
      <patternFill patternType="solid">
        <fgColor rgb="00F4F2EE"/>
      </patternFill>
    </fill>
  </fills>
  <borders count="6">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s>
  <cellStyleXfs count="1">
    <xf numFmtId="0" fontId="0" fillId="0" borderId="0"/>
  </cellStyleXfs>
  <cellXfs count="3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top" wrapText="1"/>
    </xf>
    <xf numFmtId="0" fontId="4" fillId="0" borderId="0" applyAlignment="1" pivotButton="0" quotePrefix="0" xfId="0">
      <alignment vertical="center"/>
    </xf>
    <xf numFmtId="0" fontId="5" fillId="2" borderId="0" applyAlignment="1" pivotButton="0" quotePrefix="0" xfId="0">
      <alignment vertical="center"/>
    </xf>
    <xf numFmtId="0" fontId="7" fillId="0" borderId="0" applyAlignment="1" pivotButton="0" quotePrefix="0" xfId="0">
      <alignment horizontal="right" vertical="center"/>
    </xf>
    <xf numFmtId="165" fontId="8" fillId="3" borderId="1" applyAlignment="1" pivotButton="0" quotePrefix="0" xfId="0">
      <alignment horizontal="center" vertical="center"/>
    </xf>
    <xf numFmtId="0" fontId="0" fillId="0" borderId="4" pivotButton="0" quotePrefix="0" xfId="0"/>
    <xf numFmtId="0" fontId="9" fillId="0" borderId="0" applyAlignment="1" pivotButton="0" quotePrefix="0" xfId="0">
      <alignment vertical="center" wrapText="1"/>
    </xf>
    <xf numFmtId="166" fontId="8" fillId="3" borderId="1" applyAlignment="1" pivotButton="0" quotePrefix="0" xfId="0">
      <alignment horizontal="center" vertical="center"/>
    </xf>
    <xf numFmtId="167" fontId="8" fillId="3" borderId="1" applyAlignment="1" pivotButton="0" quotePrefix="0" xfId="0">
      <alignment horizontal="center" vertical="center"/>
    </xf>
    <xf numFmtId="0" fontId="5" fillId="4" borderId="0" applyAlignment="1" pivotButton="0" quotePrefix="0" xfId="0">
      <alignment vertical="center"/>
    </xf>
    <xf numFmtId="0" fontId="10" fillId="0" borderId="0" applyAlignment="1" pivotButton="0" quotePrefix="0" xfId="0">
      <alignment vertical="top" wrapText="1"/>
    </xf>
    <xf numFmtId="0" fontId="11" fillId="0" borderId="0" applyAlignment="1" pivotButton="0" quotePrefix="0" xfId="0">
      <alignment vertical="center"/>
    </xf>
    <xf numFmtId="0" fontId="12" fillId="5" borderId="0" applyAlignment="1" pivotButton="0" quotePrefix="0" xfId="0">
      <alignment horizontal="left" vertical="center" wrapText="1"/>
    </xf>
    <xf numFmtId="0" fontId="12" fillId="5" borderId="0" applyAlignment="1" pivotButton="0" quotePrefix="0" xfId="0">
      <alignment horizontal="center" vertical="center" wrapText="1"/>
    </xf>
    <xf numFmtId="0" fontId="7" fillId="3" borderId="1" applyAlignment="1" pivotButton="0" quotePrefix="0" xfId="0">
      <alignment vertical="center"/>
    </xf>
    <xf numFmtId="0" fontId="13" fillId="3" borderId="1" applyAlignment="1" pivotButton="0" quotePrefix="0" xfId="0">
      <alignment horizontal="center" vertical="center"/>
    </xf>
    <xf numFmtId="168" fontId="13" fillId="3" borderId="1" applyAlignment="1" pivotButton="0" quotePrefix="0" xfId="0">
      <alignment horizontal="center" vertical="center"/>
    </xf>
    <xf numFmtId="167" fontId="13" fillId="3" borderId="1" applyAlignment="1" pivotButton="0" quotePrefix="0" xfId="0">
      <alignment horizontal="center" vertical="center"/>
    </xf>
    <xf numFmtId="167" fontId="13" fillId="6" borderId="5" applyAlignment="1" pivotButton="0" quotePrefix="0" xfId="0">
      <alignment horizontal="center" vertical="center"/>
    </xf>
    <xf numFmtId="167" fontId="14" fillId="7" borderId="5" applyAlignment="1" pivotButton="0" quotePrefix="0" xfId="0">
      <alignment horizontal="center" vertical="center"/>
    </xf>
    <xf numFmtId="167" fontId="7" fillId="7" borderId="5" applyAlignment="1" pivotButton="0" quotePrefix="0" xfId="0">
      <alignment horizontal="center" vertical="center"/>
    </xf>
    <xf numFmtId="167" fontId="13" fillId="8" borderId="5" applyAlignment="1" pivotButton="0" quotePrefix="0" xfId="0">
      <alignment horizontal="center" vertical="center"/>
    </xf>
    <xf numFmtId="169" fontId="15" fillId="7" borderId="1" applyAlignment="1" pivotButton="0" quotePrefix="0" xfId="0">
      <alignment horizontal="center" vertical="center"/>
    </xf>
    <xf numFmtId="0" fontId="6" fillId="0" borderId="0" pivotButton="0" quotePrefix="0" xfId="0"/>
    <xf numFmtId="168" fontId="15" fillId="7" borderId="1" applyAlignment="1" pivotButton="0" quotePrefix="0" xfId="0">
      <alignment horizontal="center" vertical="center"/>
    </xf>
    <xf numFmtId="167" fontId="16" fillId="7" borderId="1" applyAlignment="1" pivotButton="0" quotePrefix="0" xfId="0">
      <alignment horizontal="center" vertical="center"/>
    </xf>
    <xf numFmtId="167" fontId="15" fillId="7" borderId="1" applyAlignment="1" pivotButton="0" quotePrefix="0" xfId="0">
      <alignment horizontal="center" vertical="center"/>
    </xf>
    <xf numFmtId="0" fontId="17"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headcount-hiring-plan-and-budget-workbook/?utm_source=lite_quarterly_headcount_planner&amp;utm_medium=resource&amp;utm_campaign=headcount_hiring_plan_and_budget_workbook&amp;utm_content=product_page" TargetMode="External" Id="rId1"/></Relationships>
</file>

<file path=xl/worksheets/sheet1.xml><?xml version="1.0" encoding="utf-8"?>
<worksheet xmlns="http://schemas.openxmlformats.org/spreadsheetml/2006/main">
  <sheetPr>
    <outlinePr summaryBelow="1" summaryRight="1"/>
    <pageSetUpPr/>
  </sheetPr>
  <dimension ref="A1:G35"/>
  <sheetViews>
    <sheetView showGridLines="0" workbookViewId="0">
      <selection activeCell="A1" sqref="A1"/>
    </sheetView>
  </sheetViews>
  <sheetFormatPr baseColWidth="8" defaultRowHeight="15"/>
  <cols>
    <col width="26" customWidth="1" min="1" max="1"/>
    <col width="13" customWidth="1" min="2" max="2"/>
    <col width="7" customWidth="1" min="3" max="3"/>
    <col width="13" customWidth="1" min="4" max="4"/>
    <col width="13" customWidth="1" min="5" max="5"/>
    <col width="18" customWidth="1" min="6" max="6"/>
    <col width="15" customWidth="1" min="7" max="7"/>
  </cols>
  <sheetData>
    <row r="1" ht="26" customHeight="1">
      <c r="A1" s="1" t="inlineStr">
        <is>
          <t>QUARTERLY HEADCOUNT PLANNER</t>
        </is>
      </c>
    </row>
    <row r="2" ht="18" customHeight="1">
      <c r="A2" s="2" t="inlineStr">
        <is>
          <t>A free starter from Ardent Workshop</t>
        </is>
      </c>
    </row>
    <row r="3" ht="75.5" customHeight="1">
      <c r="A3" s="3" t="inlineStr">
        <is>
          <t>List the hires you mean to make in one quarter, pick the month each one starts, and see what the quarter costs and what each hire costs through month 12 of the plan. Costs use the 1.30x rule of thumb below, not a computed employer-cost build-up — the guide explains the difference. Fill in the light-orange cells only; the pale-teal cells calculate. Nothing here is locked — every formula is yours to read and to change. Works in Excel, Google Sheets, and LibreOffice Calc.</t>
        </is>
      </c>
    </row>
    <row r="4" ht="20" customHeight="1">
      <c r="A4" s="4" t="inlineStr">
        <is>
          <t>Want the whole plan costed properly? Get the full Headcount / Hiring-Plan &amp; Budget Workbook →</t>
        </is>
      </c>
    </row>
    <row r="6" ht="20" customHeight="1">
      <c r="A6" s="5" t="inlineStr">
        <is>
          <t>YOUR SETTINGS</t>
        </is>
      </c>
    </row>
    <row r="7" ht="32" customHeight="1">
      <c r="A7" s="6" t="inlineStr">
        <is>
          <t>Quarter starting</t>
        </is>
      </c>
      <c r="C7" s="7" t="n">
        <v>46388</v>
      </c>
      <c r="D7" s="8" t="n"/>
      <c r="E7" s="9" t="inlineStr">
        <is>
          <t>← the first month of the quarter you are planning. Month 1, Month 2 and Month 3 below are named from this date</t>
        </is>
      </c>
    </row>
    <row r="8" ht="32" customHeight="1">
      <c r="A8" s="6" t="inlineStr">
        <is>
          <t>Loaded-cost multiplier</t>
        </is>
      </c>
      <c r="C8" s="10" t="n">
        <v>1.3</v>
      </c>
      <c r="D8" s="8" t="n"/>
      <c r="E8" s="9" t="inlineStr">
        <is>
          <t>← the rule of thumb. Your real multiplier is different for every hire — see the guide</t>
        </is>
      </c>
    </row>
    <row r="9" ht="32" customHeight="1">
      <c r="A9" s="6" t="inlineStr">
        <is>
          <t>One-time cost per hire</t>
        </is>
      </c>
      <c r="C9" s="11" t="n">
        <v>2500</v>
      </c>
      <c r="D9" s="8" t="n"/>
      <c r="E9" s="9" t="inlineStr">
        <is>
          <t>← laptop, desk, first-day kit, and what it costs you to recruit the role</t>
        </is>
      </c>
    </row>
    <row r="11" ht="20" customHeight="1">
      <c r="A11" s="12" t="inlineStr">
        <is>
          <t>YOUR HIRES THIS QUARTER</t>
        </is>
      </c>
    </row>
    <row r="12" ht="116" customHeight="1">
      <c r="A12" s="13" t="inlineStr">
        <is>
          <t>Five example hires are filled in so you can see the shape of it — they are illustrative figures for a fictional company, so type over them. The three spare rows are already formulated and pre-set to 1.0 FTE: fill in the role, the start month and the base salary, and the row costs itself. Eight rows in all — to plan more hires, copy a whole hire row and insert the copy inside the block, so the new row keeps its formulas and the totals below stretch to cover it. Base $/yr is the full-time salary for the role; the FTE column scales it, so a 0.5 FTE hire costs half. "Cost through month 12" runs from the hire's start month to month 12 of the plan — the twelfth month counting from Month 1, named on the line above — so it is not twelve months from that hire's own start date.</t>
        </is>
      </c>
    </row>
    <row r="13" ht="18" customHeight="1">
      <c r="A13" s="14">
        <f>IF($C$7="","","Month 1 = "&amp;TEXT($C$7,"mmm yyyy")&amp;"  ·  Month 2 = "&amp;TEXT(EDATE($C$7,1),"mmm yyyy")&amp;"  ·  Month 3 = "&amp;TEXT(EDATE($C$7,2),"mmm yyyy")&amp;"  ·  month 12 = "&amp;TEXT(EDATE($C$7,11),"mmm yyyy"))</f>
        <v/>
      </c>
    </row>
    <row r="14" ht="30" customHeight="1">
      <c r="A14" s="15" t="inlineStr">
        <is>
          <t>Role</t>
        </is>
      </c>
      <c r="B14" s="16" t="inlineStr">
        <is>
          <t>Start month</t>
        </is>
      </c>
      <c r="C14" s="16" t="inlineStr">
        <is>
          <t>FTE</t>
        </is>
      </c>
      <c r="D14" s="16" t="inlineStr">
        <is>
          <t>Base $/yr
(full time)</t>
        </is>
      </c>
      <c r="E14" s="16" t="inlineStr">
        <is>
          <t>Loaded $/yr
(at this FTE)</t>
        </is>
      </c>
      <c r="F14" s="16" t="inlineStr">
        <is>
          <t>Cost this quarter
(incl. one-time)</t>
        </is>
      </c>
      <c r="G14" s="16" t="inlineStr">
        <is>
          <t>Cost through
month 12</t>
        </is>
      </c>
    </row>
    <row r="15" ht="20" customHeight="1">
      <c r="A15" s="17" t="inlineStr">
        <is>
          <t>Senior Software Engineer</t>
        </is>
      </c>
      <c r="B15" s="18" t="inlineStr">
        <is>
          <t>Month 1</t>
        </is>
      </c>
      <c r="C15" s="19" t="n">
        <v>1</v>
      </c>
      <c r="D15" s="20" t="n">
        <v>168000</v>
      </c>
      <c r="E15" s="21">
        <f>IF(OR($A15="",$B15="",$C15="",$D15=""),"",IFERROR($D15*$C15*$C$8,"check inputs"))</f>
        <v/>
      </c>
      <c r="F15" s="22">
        <f>IF(OR($A15="",$B15="",$C15="",$D15=""),"",IFERROR($E15/12*(4-VALUE(RIGHT($B15,1)))+$C$9,"check inputs"))</f>
        <v/>
      </c>
      <c r="G15" s="23">
        <f>IF(OR($A15="",$B15="",$C15="",$D15=""),"",IFERROR($E15*(13-VALUE(RIGHT($B15,1)))/12+$C$9,"check inputs"))</f>
        <v/>
      </c>
    </row>
    <row r="16" ht="20" customHeight="1">
      <c r="A16" s="17" t="inlineStr">
        <is>
          <t>Account Executive</t>
        </is>
      </c>
      <c r="B16" s="18" t="inlineStr">
        <is>
          <t>Month 2</t>
        </is>
      </c>
      <c r="C16" s="19" t="n">
        <v>1</v>
      </c>
      <c r="D16" s="20" t="n">
        <v>96000</v>
      </c>
      <c r="E16" s="24">
        <f>IF(OR($A16="",$B16="",$C16="",$D16=""),"",IFERROR($D16*$C16*$C$8,"check inputs"))</f>
        <v/>
      </c>
      <c r="F16" s="22">
        <f>IF(OR($A16="",$B16="",$C16="",$D16=""),"",IFERROR($E16/12*(4-VALUE(RIGHT($B16,1)))+$C$9,"check inputs"))</f>
        <v/>
      </c>
      <c r="G16" s="23">
        <f>IF(OR($A16="",$B16="",$C16="",$D16=""),"",IFERROR($E16*(13-VALUE(RIGHT($B16,1)))/12+$C$9,"check inputs"))</f>
        <v/>
      </c>
    </row>
    <row r="17" ht="20" customHeight="1">
      <c r="A17" s="17" t="inlineStr">
        <is>
          <t>Customer Success Manager</t>
        </is>
      </c>
      <c r="B17" s="18" t="inlineStr">
        <is>
          <t>Month 2</t>
        </is>
      </c>
      <c r="C17" s="19" t="n">
        <v>1</v>
      </c>
      <c r="D17" s="20" t="n">
        <v>88000</v>
      </c>
      <c r="E17" s="21">
        <f>IF(OR($A17="",$B17="",$C17="",$D17=""),"",IFERROR($D17*$C17*$C$8,"check inputs"))</f>
        <v/>
      </c>
      <c r="F17" s="22">
        <f>IF(OR($A17="",$B17="",$C17="",$D17=""),"",IFERROR($E17/12*(4-VALUE(RIGHT($B17,1)))+$C$9,"check inputs"))</f>
        <v/>
      </c>
      <c r="G17" s="23">
        <f>IF(OR($A17="",$B17="",$C17="",$D17=""),"",IFERROR($E17*(13-VALUE(RIGHT($B17,1)))/12+$C$9,"check inputs"))</f>
        <v/>
      </c>
    </row>
    <row r="18" ht="20" customHeight="1">
      <c r="A18" s="17" t="inlineStr">
        <is>
          <t>Software Engineer</t>
        </is>
      </c>
      <c r="B18" s="18" t="inlineStr">
        <is>
          <t>Month 3</t>
        </is>
      </c>
      <c r="C18" s="19" t="n">
        <v>1</v>
      </c>
      <c r="D18" s="20" t="n">
        <v>132000</v>
      </c>
      <c r="E18" s="24">
        <f>IF(OR($A18="",$B18="",$C18="",$D18=""),"",IFERROR($D18*$C18*$C$8,"check inputs"))</f>
        <v/>
      </c>
      <c r="F18" s="22">
        <f>IF(OR($A18="",$B18="",$C18="",$D18=""),"",IFERROR($E18/12*(4-VALUE(RIGHT($B18,1)))+$C$9,"check inputs"))</f>
        <v/>
      </c>
      <c r="G18" s="23">
        <f>IF(OR($A18="",$B18="",$C18="",$D18=""),"",IFERROR($E18*(13-VALUE(RIGHT($B18,1)))/12+$C$9,"check inputs"))</f>
        <v/>
      </c>
    </row>
    <row r="19" ht="20" customHeight="1">
      <c r="A19" s="17" t="inlineStr">
        <is>
          <t>Operations Coordinator</t>
        </is>
      </c>
      <c r="B19" s="18" t="inlineStr">
        <is>
          <t>Month 3</t>
        </is>
      </c>
      <c r="C19" s="19" t="n">
        <v>1</v>
      </c>
      <c r="D19" s="20" t="n">
        <v>56000</v>
      </c>
      <c r="E19" s="21">
        <f>IF(OR($A19="",$B19="",$C19="",$D19=""),"",IFERROR($D19*$C19*$C$8,"check inputs"))</f>
        <v/>
      </c>
      <c r="F19" s="22">
        <f>IF(OR($A19="",$B19="",$C19="",$D19=""),"",IFERROR($E19/12*(4-VALUE(RIGHT($B19,1)))+$C$9,"check inputs"))</f>
        <v/>
      </c>
      <c r="G19" s="23">
        <f>IF(OR($A19="",$B19="",$C19="",$D19=""),"",IFERROR($E19*(13-VALUE(RIGHT($B19,1)))/12+$C$9,"check inputs"))</f>
        <v/>
      </c>
    </row>
    <row r="20" ht="20" customHeight="1">
      <c r="A20" s="17" t="n"/>
      <c r="B20" s="18" t="n"/>
      <c r="C20" s="19" t="n">
        <v>1</v>
      </c>
      <c r="D20" s="20" t="n"/>
      <c r="E20" s="24">
        <f>IF(OR($A20="",$B20="",$C20="",$D20=""),"",IFERROR($D20*$C20*$C$8,"check inputs"))</f>
        <v/>
      </c>
      <c r="F20" s="22">
        <f>IF(OR($A20="",$B20="",$C20="",$D20=""),"",IFERROR($E20/12*(4-VALUE(RIGHT($B20,1)))+$C$9,"check inputs"))</f>
        <v/>
      </c>
      <c r="G20" s="23">
        <f>IF(OR($A20="",$B20="",$C20="",$D20=""),"",IFERROR($E20*(13-VALUE(RIGHT($B20,1)))/12+$C$9,"check inputs"))</f>
        <v/>
      </c>
    </row>
    <row r="21" ht="20" customHeight="1">
      <c r="A21" s="17" t="n"/>
      <c r="B21" s="18" t="n"/>
      <c r="C21" s="19" t="n">
        <v>1</v>
      </c>
      <c r="D21" s="20" t="n"/>
      <c r="E21" s="21">
        <f>IF(OR($A21="",$B21="",$C21="",$D21=""),"",IFERROR($D21*$C21*$C$8,"check inputs"))</f>
        <v/>
      </c>
      <c r="F21" s="22">
        <f>IF(OR($A21="",$B21="",$C21="",$D21=""),"",IFERROR($E21/12*(4-VALUE(RIGHT($B21,1)))+$C$9,"check inputs"))</f>
        <v/>
      </c>
      <c r="G21" s="23">
        <f>IF(OR($A21="",$B21="",$C21="",$D21=""),"",IFERROR($E21*(13-VALUE(RIGHT($B21,1)))/12+$C$9,"check inputs"))</f>
        <v/>
      </c>
    </row>
    <row r="22" ht="20" customHeight="1">
      <c r="A22" s="17" t="n"/>
      <c r="B22" s="18" t="n"/>
      <c r="C22" s="19" t="n">
        <v>1</v>
      </c>
      <c r="D22" s="20" t="n"/>
      <c r="E22" s="24">
        <f>IF(OR($A22="",$B22="",$C22="",$D22=""),"",IFERROR($D22*$C22*$C$8,"check inputs"))</f>
        <v/>
      </c>
      <c r="F22" s="22">
        <f>IF(OR($A22="",$B22="",$C22="",$D22=""),"",IFERROR($E22/12*(4-VALUE(RIGHT($B22,1)))+$C$9,"check inputs"))</f>
        <v/>
      </c>
      <c r="G22" s="23">
        <f>IF(OR($A22="",$B22="",$C22="",$D22=""),"",IFERROR($E22*(13-VALUE(RIGHT($B22,1)))/12+$C$9,"check inputs"))</f>
        <v/>
      </c>
    </row>
    <row r="24" ht="20" customHeight="1">
      <c r="A24" s="5" t="inlineStr">
        <is>
          <t>THE QUARTER</t>
        </is>
      </c>
    </row>
    <row r="25" ht="24" customHeight="1">
      <c r="A25" s="6" t="inlineStr">
        <is>
          <t>Hires costed this quarter</t>
        </is>
      </c>
      <c r="E25" s="25">
        <f>COUNT($F$15:$F$22)</f>
        <v/>
      </c>
      <c r="F25" s="8" t="n"/>
      <c r="G25" s="26" t="n"/>
    </row>
    <row r="26" ht="24" customHeight="1">
      <c r="A26" s="6" t="inlineStr">
        <is>
          <t>Headcount added (FTE)</t>
        </is>
      </c>
      <c r="E26" s="27">
        <f>SUMIF($F$15:$F$22,"&gt;0",$C$15:$C$22)</f>
        <v/>
      </c>
      <c r="F26" s="8" t="n"/>
      <c r="G26" s="26" t="n"/>
    </row>
    <row r="27" ht="24" customHeight="1">
      <c r="A27" s="6" t="inlineStr">
        <is>
          <t>Cost this quarter (incl. one-time)</t>
        </is>
      </c>
      <c r="E27" s="28">
        <f>SUM($F$15:$F$22)</f>
        <v/>
      </c>
      <c r="F27" s="8" t="n"/>
      <c r="G27" s="26" t="n"/>
    </row>
    <row r="28" ht="24" customHeight="1">
      <c r="A28" s="6" t="inlineStr">
        <is>
          <t>Full-year run-rate once all aboard</t>
        </is>
      </c>
      <c r="E28" s="29">
        <f>SUM($E$15:$E$22)</f>
        <v/>
      </c>
      <c r="F28" s="8" t="n"/>
      <c r="G28" s="26" t="n"/>
    </row>
    <row r="29" ht="24" customHeight="1">
      <c r="A29" s="6" t="inlineStr">
        <is>
          <t>Average quarter cost per hire</t>
        </is>
      </c>
      <c r="E29" s="28">
        <f>IF(COUNT($F$15:$F$22)=0,"",SUM($F$15:$F$22)/COUNT($F$15:$F$22))</f>
        <v/>
      </c>
      <c r="F29" s="8" t="n"/>
      <c r="G29" s="26" t="n"/>
    </row>
    <row r="31" ht="20" customHeight="1">
      <c r="A31" s="12" t="inlineStr">
        <is>
          <t>WHAT THIS FREE PLANNER DOES NOT DO</t>
        </is>
      </c>
    </row>
    <row r="32" ht="75.5" customHeight="1">
      <c r="A32" s="30" t="inlineStr">
        <is>
          <t>This planner multiplies salary by the 1.30x rule of thumb. It does not compute anything about employer cost — it assumes it, and a rule of thumb is all it is. Several employer taxes stop at a wage base, and health coverage and payroll admin cost roughly the same dollars whatever the salary — so the real multiplier is higher on a junior hire than on a senior one. One number cannot be right for both.</t>
        </is>
      </c>
    </row>
    <row r="33" ht="62" customHeight="1">
      <c r="A33" s="30" t="inlineStr">
        <is>
          <t>So this file does not itemize employer taxes against your own rates and wage bases, does not prorate a partial first month day by day, does not forecast beyond the quarter, does not track budget against plan, does not run scenarios or cash runway, does not compute payback against the value a hire creates, and does not reserve for backfilling the people who leave.</t>
        </is>
      </c>
    </row>
    <row r="34" ht="48.5" customHeight="1">
      <c r="A34" s="30" t="inlineStr">
        <is>
          <t>Those are the full Headcount / Hiring-Plan &amp; Budget Workbook's job. It computes the loaded multiplier per hire instead of assuming one, phases 18 months of cost from real start dates, and names the first month the plan goes over budget. → ardentworkshop.com</t>
        </is>
      </c>
    </row>
    <row r="35" ht="35" customHeight="1">
      <c r="A35" s="31" t="inlineStr">
        <is>
          <t>The example figures are illustrative and the company is fictional. A planning tool — not payroll, and not tax, HR, employment, or legal advice.</t>
        </is>
      </c>
    </row>
  </sheetData>
  <mergeCells count="33">
    <mergeCell ref="A32:G32"/>
    <mergeCell ref="A35:G35"/>
    <mergeCell ref="A4:G4"/>
    <mergeCell ref="A29:D29"/>
    <mergeCell ref="E9:G9"/>
    <mergeCell ref="A28:D28"/>
    <mergeCell ref="A13:G13"/>
    <mergeCell ref="A7:B7"/>
    <mergeCell ref="E29:F29"/>
    <mergeCell ref="A31:G31"/>
    <mergeCell ref="A34:G34"/>
    <mergeCell ref="E28:F28"/>
    <mergeCell ref="A24:G24"/>
    <mergeCell ref="C9:D9"/>
    <mergeCell ref="A11:G11"/>
    <mergeCell ref="E7:G7"/>
    <mergeCell ref="A1:G1"/>
    <mergeCell ref="A6:G6"/>
    <mergeCell ref="E27:F27"/>
    <mergeCell ref="A25:D25"/>
    <mergeCell ref="E26:F26"/>
    <mergeCell ref="A8:B8"/>
    <mergeCell ref="C8:D8"/>
    <mergeCell ref="A27:D27"/>
    <mergeCell ref="C7:D7"/>
    <mergeCell ref="A3:G3"/>
    <mergeCell ref="E25:F25"/>
    <mergeCell ref="A26:D26"/>
    <mergeCell ref="E8:G8"/>
    <mergeCell ref="A12:G12"/>
    <mergeCell ref="A2:G2"/>
    <mergeCell ref="A9:B9"/>
    <mergeCell ref="A33:G33"/>
  </mergeCells>
  <dataValidations count="1">
    <dataValidation sqref="B15:B22" showDropDown="0" showInputMessage="0" showErrorMessage="1" allowBlank="1" errorTitle="Pick a start month" error="Choose Month 1, Month 2 or Month 3 from the list." type="list">
      <formula1>"Month 1,Month 2,Month 3"</formula1>
    </dataValidation>
  </dataValidations>
  <hyperlinks>
    <hyperlink xmlns:r="http://schemas.openxmlformats.org/officeDocument/2006/relationships" ref="A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Quarterly Headcount Planner — Free Starter — Ardent Workshop</dc:title>
  <dc:subject xmlns:dc="http://purl.org/dc/elements/1.1/">A free one-tab quarterly hiring-cost planner (no itemized employer taxes, forecast, budget variance, scenarios, payback, or backfill reserve)</dc:subject>
  <dcterms:created xmlns:dcterms="http://purl.org/dc/terms/" xmlns:xsi="http://www.w3.org/2001/XMLSchema-instance" xsi:type="dcterms:W3CDTF">2026-08-15T00:00:00Z</dcterms:created>
  <dcterms:modified xmlns:dcterms="http://purl.org/dc/terms/" xmlns:xsi="http://www.w3.org/2001/XMLSchema-instance" xsi:type="dcterms:W3CDTF">2026-08-15T00:00:00Z</dcterms:modified>
</cp:coreProperties>
</file>