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ily Gate Lo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6">
    <numFmt numFmtId="164" formatCode="yyyy-mm-dd"/>
    <numFmt numFmtId="165" formatCode="mmm d, yyyy"/>
    <numFmt numFmtId="166" formatCode="0.0"/>
    <numFmt numFmtId="167" formatCode="$#,##0"/>
    <numFmt numFmtId="168" formatCode="$#,##0.00"/>
    <numFmt numFmtId="169" formatCode="#,##0.0"/>
  </numFmts>
  <fonts count="14">
    <font>
      <name val="Calibri"/>
      <family val="2"/>
      <color theme="1"/>
      <sz val="11"/>
      <scheme val="minor"/>
    </font>
    <font>
      <name val="Calibri"/>
      <b val="1"/>
      <color rgb="001A2744"/>
      <sz val="15"/>
    </font>
    <font>
      <name val="Calibri"/>
      <b val="1"/>
      <color rgb="002A7F8E"/>
      <sz val="10.5"/>
    </font>
    <font>
      <name val="Calibri"/>
      <i val="1"/>
      <color rgb="002A2F3A"/>
      <sz val="9.5"/>
    </font>
    <font>
      <name val="Calibri"/>
      <b val="1"/>
      <color rgb="00FFFFFF"/>
      <sz val="9.5"/>
    </font>
    <font>
      <name val="Calibri"/>
      <color rgb="001A2744"/>
      <sz val="11"/>
    </font>
    <font>
      <name val="Calibri"/>
      <color rgb="001F6A78"/>
      <sz val="11"/>
    </font>
    <font>
      <name val="Calibri"/>
      <b val="1"/>
      <color rgb="001A2744"/>
      <sz val="10.5"/>
    </font>
    <font>
      <name val="Calibri"/>
      <b val="1"/>
      <color rgb="001F6A78"/>
      <sz val="10.5"/>
    </font>
    <font>
      <name val="Calibri"/>
      <i val="1"/>
      <color rgb="005C6470"/>
      <sz val="9"/>
    </font>
    <font>
      <name val="Calibri"/>
      <color rgb="002A2F3A"/>
      <sz val="10"/>
    </font>
    <font>
      <name val="Calibri"/>
      <b val="1"/>
      <color rgb="001F6A78"/>
      <sz val="10.5"/>
      <u val="single"/>
    </font>
    <font>
      <name val="Calibri"/>
      <b val="1"/>
      <color rgb="001F6A78"/>
      <sz val="10"/>
      <u val="single"/>
    </font>
    <font>
      <name val="Calibri"/>
      <i val="1"/>
      <color rgb="005C6470"/>
      <sz val="8.5"/>
    </font>
  </fonts>
  <fills count="7">
    <fill>
      <patternFill/>
    </fill>
    <fill>
      <patternFill patternType="gray125"/>
    </fill>
    <fill>
      <patternFill patternType="solid">
        <fgColor rgb="00FDF1DD"/>
      </patternFill>
    </fill>
    <fill>
      <patternFill patternType="solid">
        <fgColor rgb="001A2744"/>
      </patternFill>
    </fill>
    <fill>
      <patternFill patternType="solid">
        <fgColor rgb="00FEF6E9"/>
      </patternFill>
    </fill>
    <fill>
      <patternFill patternType="solid">
        <fgColor rgb="00CFE6E8"/>
      </patternFill>
    </fill>
    <fill>
      <patternFill patternType="solid">
        <fgColor rgb="00EAF3F4"/>
      </patternFill>
    </fill>
  </fills>
  <borders count="2">
    <border>
      <left/>
      <right/>
      <top/>
      <bottom/>
      <diagonal/>
    </border>
    <border>
      <left style="thin">
        <color rgb="00877E6E"/>
      </left>
      <right style="thin">
        <color rgb="00877E6E"/>
      </right>
      <top style="thin">
        <color rgb="00877E6E"/>
      </top>
      <bottom style="thin">
        <color rgb="00877E6E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center" wrapText="1"/>
    </xf>
    <xf numFmtId="165" fontId="5" fillId="4" borderId="1" applyAlignment="1" pivotButton="0" quotePrefix="0" xfId="0">
      <alignment horizontal="center" vertical="center"/>
    </xf>
    <xf numFmtId="0" fontId="6" fillId="5" borderId="1" applyAlignment="1" pivotButton="0" quotePrefix="0" xfId="0">
      <alignment horizontal="center" vertical="center"/>
    </xf>
    <xf numFmtId="0" fontId="5" fillId="4" borderId="1" applyAlignment="1" pivotButton="0" quotePrefix="0" xfId="0">
      <alignment horizontal="center" vertical="center"/>
    </xf>
    <xf numFmtId="166" fontId="5" fillId="4" borderId="1" applyAlignment="1" pivotButton="0" quotePrefix="0" xfId="0">
      <alignment horizontal="center" vertical="center"/>
    </xf>
    <xf numFmtId="3" fontId="5" fillId="4" borderId="1" applyAlignment="1" pivotButton="0" quotePrefix="0" xfId="0">
      <alignment horizontal="center" vertical="center"/>
    </xf>
    <xf numFmtId="167" fontId="5" fillId="4" borderId="1" applyAlignment="1" pivotButton="0" quotePrefix="0" xfId="0">
      <alignment horizontal="center" vertical="center"/>
    </xf>
    <xf numFmtId="168" fontId="6" fillId="5" borderId="1" applyAlignment="1" pivotButton="0" quotePrefix="0" xfId="0">
      <alignment horizontal="center" vertical="center"/>
    </xf>
    <xf numFmtId="167" fontId="6" fillId="5" borderId="1" applyAlignment="1" pivotButton="0" quotePrefix="0" xfId="0">
      <alignment horizontal="center" vertical="center"/>
    </xf>
    <xf numFmtId="0" fontId="7" fillId="0" borderId="0" applyAlignment="1" pivotButton="0" quotePrefix="0" xfId="0">
      <alignment vertical="center"/>
    </xf>
    <xf numFmtId="3" fontId="8" fillId="6" borderId="0" applyAlignment="1" pivotButton="0" quotePrefix="0" xfId="0">
      <alignment horizontal="center" vertical="center"/>
    </xf>
    <xf numFmtId="0" fontId="9" fillId="0" borderId="0" applyAlignment="1" pivotButton="0" quotePrefix="0" xfId="0">
      <alignment vertical="center"/>
    </xf>
    <xf numFmtId="169" fontId="8" fillId="6" borderId="0" applyAlignment="1" pivotButton="0" quotePrefix="0" xfId="0">
      <alignment horizontal="center" vertical="center"/>
    </xf>
    <xf numFmtId="167" fontId="8" fillId="6" borderId="0" applyAlignment="1" pivotButton="0" quotePrefix="0" xfId="0">
      <alignment horizontal="center" vertical="center"/>
    </xf>
    <xf numFmtId="168" fontId="8" fillId="6" borderId="0" applyAlignment="1" pivotButton="0" quotePrefix="0" xfId="0">
      <alignment horizontal="center" vertical="center"/>
    </xf>
    <xf numFmtId="0" fontId="10" fillId="6" borderId="0" applyAlignment="1" pivotButton="0" quotePrefix="0" xfId="0">
      <alignment vertical="center" wrapText="1"/>
    </xf>
    <xf numFmtId="0" fontId="11" fillId="6" borderId="0" pivotButton="0" quotePrefix="0" xfId="0"/>
    <xf numFmtId="0" fontId="12" fillId="6" borderId="0" pivotButton="0" quotePrefix="0" xfId="0"/>
    <xf numFmtId="0" fontId="1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rdentworkshop.com/products/pumpkin-patch-tree-farm-and-agritourism-season-manager/?utm_source=resource&amp;utm_medium=lite&amp;utm_campaign=pumpkin_patch_daily_gate_log&amp;utm_content=lite_xlsx" TargetMode="External" Id="rId1"/><Relationship Type="http://schemas.openxmlformats.org/officeDocument/2006/relationships/hyperlink" Target="https://www.ardentseller.app/?utm_source=resource&amp;utm_medium=lite&amp;utm_campaign=pumpkin_patch_daily_gate_log&amp;utm_content=lite_xlsx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5" customWidth="1" min="1" max="1"/>
    <col width="7" customWidth="1" min="2" max="2"/>
    <col width="12" customWidth="1" min="3" max="3"/>
    <col width="14" customWidth="1" min="4" max="4"/>
    <col width="11" customWidth="1" min="5" max="5"/>
    <col width="13" customWidth="1" min="6" max="6"/>
    <col width="15" customWidth="1" min="7" max="7"/>
    <col width="17" customWidth="1" min="8" max="8"/>
    <col width="17" customWidth="1" min="9" max="9"/>
  </cols>
  <sheetData>
    <row r="1" ht="26" customHeight="1">
      <c r="A1" s="1" t="inlineStr">
        <is>
          <t>DAILY GATE LOG</t>
        </is>
      </c>
    </row>
    <row r="2">
      <c r="A2" s="2" t="inlineStr">
        <is>
          <t>A free tool from Ardent Workshop — one row per operating day, with the weather beside it.</t>
        </is>
      </c>
    </row>
    <row r="3" ht="82" customHeight="1">
      <c r="A3" s="3" t="inlineStr">
        <is>
          <t>TYPE HERE — the light-orange filled cells, at closing: date, day type, weather band, hours open, admissions and the day's gate revenue.
LEAVE ALONE — the three teal columns (Day of week, Revenue per admission, Revenue per hour open) work themselves out and carry their formulas down every row.
THE SAMPLE — rows 6 to 15 are a worked example from a fictional farm. Type straight over them, or select A6:A15, hold Ctrl and select C6:G15, then press Delete.
Never leave the weather band blank — you cannot reconstruct it later, and it is the whole point of this log.</t>
        </is>
      </c>
    </row>
    <row r="5" ht="32" customHeight="1">
      <c r="A5" s="4" t="inlineStr">
        <is>
          <t>Date</t>
        </is>
      </c>
      <c r="B5" s="4" t="inlineStr">
        <is>
          <t>Day of week</t>
        </is>
      </c>
      <c r="C5" s="4" t="inlineStr">
        <is>
          <t>Day type</t>
        </is>
      </c>
      <c r="D5" s="4" t="inlineStr">
        <is>
          <t>Weather band</t>
        </is>
      </c>
      <c r="E5" s="4" t="inlineStr">
        <is>
          <t>Hours open</t>
        </is>
      </c>
      <c r="F5" s="4" t="inlineStr">
        <is>
          <t>Admissions</t>
        </is>
      </c>
      <c r="G5" s="4" t="inlineStr">
        <is>
          <t>Gate revenue</t>
        </is>
      </c>
      <c r="H5" s="4" t="inlineStr">
        <is>
          <t>Revenue per admission</t>
        </is>
      </c>
      <c r="I5" s="4" t="inlineStr">
        <is>
          <t>Revenue per hour open</t>
        </is>
      </c>
    </row>
    <row r="6" ht="20" customHeight="1">
      <c r="A6" s="5" t="n">
        <v>46669</v>
      </c>
      <c r="B6" s="6">
        <f>IF($A6="","",TEXT($A6,"ddd"))</f>
        <v/>
      </c>
      <c r="C6" s="7" t="inlineStr">
        <is>
          <t>Weekend</t>
        </is>
      </c>
      <c r="D6" s="7" t="inlineStr">
        <is>
          <t>Clear</t>
        </is>
      </c>
      <c r="E6" s="8" t="n">
        <v>8</v>
      </c>
      <c r="F6" s="9" t="n">
        <v>431</v>
      </c>
      <c r="G6" s="10" t="n">
        <v>10077</v>
      </c>
      <c r="H6" s="11">
        <f>IF(OR($F6="",$F6=0),"",$G6/$F6)</f>
        <v/>
      </c>
      <c r="I6" s="12">
        <f>IF(OR($E6="",$E6=0),"",$G6/$E6)</f>
        <v/>
      </c>
    </row>
    <row r="7" ht="20" customHeight="1">
      <c r="A7" s="5" t="n">
        <v>46670</v>
      </c>
      <c r="B7" s="6">
        <f>IF($A7="","",TEXT($A7,"ddd"))</f>
        <v/>
      </c>
      <c r="C7" s="7" t="inlineStr">
        <is>
          <t>Weekend</t>
        </is>
      </c>
      <c r="D7" s="7" t="inlineStr">
        <is>
          <t>Cold snap</t>
        </is>
      </c>
      <c r="E7" s="8" t="n">
        <v>6</v>
      </c>
      <c r="F7" s="9" t="n">
        <v>267</v>
      </c>
      <c r="G7" s="10" t="n">
        <v>6151</v>
      </c>
      <c r="H7" s="11">
        <f>IF(OR($F7="",$F7=0),"",$G7/$F7)</f>
        <v/>
      </c>
      <c r="I7" s="12">
        <f>IF(OR($E7="",$E7=0),"",$G7/$E7)</f>
        <v/>
      </c>
    </row>
    <row r="8" ht="20" customHeight="1">
      <c r="A8" s="5" t="n">
        <v>46673</v>
      </c>
      <c r="B8" s="6">
        <f>IF($A8="","",TEXT($A8,"ddd"))</f>
        <v/>
      </c>
      <c r="C8" s="7" t="inlineStr">
        <is>
          <t>Weekday</t>
        </is>
      </c>
      <c r="D8" s="7" t="inlineStr">
        <is>
          <t>Light rain</t>
        </is>
      </c>
      <c r="E8" s="8" t="n">
        <v>4.5</v>
      </c>
      <c r="F8" s="9" t="n">
        <v>34</v>
      </c>
      <c r="G8" s="10" t="n">
        <v>454</v>
      </c>
      <c r="H8" s="11">
        <f>IF(OR($F8="",$F8=0),"",$G8/$F8)</f>
        <v/>
      </c>
      <c r="I8" s="12">
        <f>IF(OR($E8="",$E8=0),"",$G8/$E8)</f>
        <v/>
      </c>
    </row>
    <row r="9" ht="20" customHeight="1">
      <c r="A9" s="5" t="n">
        <v>46675</v>
      </c>
      <c r="B9" s="6">
        <f>IF($A9="","",TEXT($A9,"ddd"))</f>
        <v/>
      </c>
      <c r="C9" s="7" t="inlineStr">
        <is>
          <t>Weekday</t>
        </is>
      </c>
      <c r="D9" s="7" t="inlineStr">
        <is>
          <t>Clear</t>
        </is>
      </c>
      <c r="E9" s="8" t="n">
        <v>8</v>
      </c>
      <c r="F9" s="9" t="n">
        <v>203</v>
      </c>
      <c r="G9" s="10" t="n">
        <v>4752</v>
      </c>
      <c r="H9" s="11">
        <f>IF(OR($F9="",$F9=0),"",$G9/$F9)</f>
        <v/>
      </c>
      <c r="I9" s="12">
        <f>IF(OR($E9="",$E9=0),"",$G9/$E9)</f>
        <v/>
      </c>
    </row>
    <row r="10" ht="20" customHeight="1">
      <c r="A10" s="5" t="n">
        <v>46676</v>
      </c>
      <c r="B10" s="6">
        <f>IF($A10="","",TEXT($A10,"ddd"))</f>
        <v/>
      </c>
      <c r="C10" s="7" t="inlineStr">
        <is>
          <t>Weekend</t>
        </is>
      </c>
      <c r="D10" s="7" t="inlineStr">
        <is>
          <t>Overcast</t>
        </is>
      </c>
      <c r="E10" s="8" t="n">
        <v>8</v>
      </c>
      <c r="F10" s="9" t="n">
        <v>381</v>
      </c>
      <c r="G10" s="10" t="n">
        <v>8781</v>
      </c>
      <c r="H10" s="11">
        <f>IF(OR($F10="",$F10=0),"",$G10/$F10)</f>
        <v/>
      </c>
      <c r="I10" s="12">
        <f>IF(OR($E10="",$E10=0),"",$G10/$E10)</f>
        <v/>
      </c>
    </row>
    <row r="11" ht="20" customHeight="1">
      <c r="A11" s="5" t="n">
        <v>46677</v>
      </c>
      <c r="B11" s="6">
        <f>IF($A11="","",TEXT($A11,"ddd"))</f>
        <v/>
      </c>
      <c r="C11" s="7" t="inlineStr">
        <is>
          <t>Weekend</t>
        </is>
      </c>
      <c r="D11" s="7" t="inlineStr">
        <is>
          <t>Heavy rain</t>
        </is>
      </c>
      <c r="E11" s="8" t="n">
        <v>6</v>
      </c>
      <c r="F11" s="9" t="n">
        <v>88</v>
      </c>
      <c r="G11" s="10" t="n">
        <v>1880</v>
      </c>
      <c r="H11" s="11">
        <f>IF(OR($F11="",$F11=0),"",$G11/$F11)</f>
        <v/>
      </c>
      <c r="I11" s="12">
        <f>IF(OR($E11="",$E11=0),"",$G11/$E11)</f>
        <v/>
      </c>
    </row>
    <row r="12" ht="20" customHeight="1">
      <c r="A12" s="5" t="n">
        <v>46680</v>
      </c>
      <c r="B12" s="6">
        <f>IF($A12="","",TEXT($A12,"ddd"))</f>
        <v/>
      </c>
      <c r="C12" s="7" t="inlineStr">
        <is>
          <t>Weekday</t>
        </is>
      </c>
      <c r="D12" s="7" t="inlineStr">
        <is>
          <t>Clear</t>
        </is>
      </c>
      <c r="E12" s="8" t="n">
        <v>5.5</v>
      </c>
      <c r="F12" s="9" t="n">
        <v>140</v>
      </c>
      <c r="G12" s="10" t="n">
        <v>2384</v>
      </c>
      <c r="H12" s="11">
        <f>IF(OR($F12="",$F12=0),"",$G12/$F12)</f>
        <v/>
      </c>
      <c r="I12" s="12">
        <f>IF(OR($E12="",$E12=0),"",$G12/$E12)</f>
        <v/>
      </c>
    </row>
    <row r="13" ht="20" customHeight="1">
      <c r="A13" s="5" t="n">
        <v>46682</v>
      </c>
      <c r="B13" s="6">
        <f>IF($A13="","",TEXT($A13,"ddd"))</f>
        <v/>
      </c>
      <c r="C13" s="7" t="inlineStr">
        <is>
          <t>Weekday</t>
        </is>
      </c>
      <c r="D13" s="7" t="inlineStr">
        <is>
          <t>Cold snap</t>
        </is>
      </c>
      <c r="E13" s="8" t="n">
        <v>7</v>
      </c>
      <c r="F13" s="9" t="n">
        <v>196</v>
      </c>
      <c r="G13" s="10" t="n">
        <v>4528</v>
      </c>
      <c r="H13" s="11">
        <f>IF(OR($F13="",$F13=0),"",$G13/$F13)</f>
        <v/>
      </c>
      <c r="I13" s="12">
        <f>IF(OR($E13="",$E13=0),"",$G13/$E13)</f>
        <v/>
      </c>
    </row>
    <row r="14" ht="20" customHeight="1">
      <c r="A14" s="5" t="n">
        <v>46683</v>
      </c>
      <c r="B14" s="6">
        <f>IF($A14="","",TEXT($A14,"ddd"))</f>
        <v/>
      </c>
      <c r="C14" s="7" t="inlineStr">
        <is>
          <t>Weekend</t>
        </is>
      </c>
      <c r="D14" s="7" t="inlineStr">
        <is>
          <t>Clear</t>
        </is>
      </c>
      <c r="E14" s="8" t="n">
        <v>8</v>
      </c>
      <c r="F14" s="9" t="n">
        <v>458</v>
      </c>
      <c r="G14" s="10" t="n">
        <v>10724</v>
      </c>
      <c r="H14" s="11">
        <f>IF(OR($F14="",$F14=0),"",$G14/$F14)</f>
        <v/>
      </c>
      <c r="I14" s="12">
        <f>IF(OR($E14="",$E14=0),"",$G14/$E14)</f>
        <v/>
      </c>
    </row>
    <row r="15" ht="20" customHeight="1">
      <c r="A15" s="5" t="n">
        <v>46684</v>
      </c>
      <c r="B15" s="6">
        <f>IF($A15="","",TEXT($A15,"ddd"))</f>
        <v/>
      </c>
      <c r="C15" s="7" t="inlineStr">
        <is>
          <t>Weekend</t>
        </is>
      </c>
      <c r="D15" s="7" t="inlineStr">
        <is>
          <t>Light rain</t>
        </is>
      </c>
      <c r="E15" s="8" t="n">
        <v>8</v>
      </c>
      <c r="F15" s="9" t="n">
        <v>231</v>
      </c>
      <c r="G15" s="10" t="n">
        <v>5121</v>
      </c>
      <c r="H15" s="11">
        <f>IF(OR($F15="",$F15=0),"",$G15/$F15)</f>
        <v/>
      </c>
      <c r="I15" s="12">
        <f>IF(OR($E15="",$E15=0),"",$G15/$E15)</f>
        <v/>
      </c>
    </row>
    <row r="16" ht="20" customHeight="1">
      <c r="A16" s="5" t="n"/>
      <c r="B16" s="6">
        <f>IF($A16="","",TEXT($A16,"ddd"))</f>
        <v/>
      </c>
      <c r="C16" s="7" t="n"/>
      <c r="D16" s="7" t="n"/>
      <c r="E16" s="8" t="n"/>
      <c r="F16" s="9" t="n"/>
      <c r="G16" s="10" t="n"/>
      <c r="H16" s="11">
        <f>IF(OR($F16="",$F16=0),"",$G16/$F16)</f>
        <v/>
      </c>
      <c r="I16" s="12">
        <f>IF(OR($E16="",$E16=0),"",$G16/$E16)</f>
        <v/>
      </c>
    </row>
    <row r="17" ht="20" customHeight="1">
      <c r="A17" s="5" t="n"/>
      <c r="B17" s="6">
        <f>IF($A17="","",TEXT($A17,"ddd"))</f>
        <v/>
      </c>
      <c r="C17" s="7" t="n"/>
      <c r="D17" s="7" t="n"/>
      <c r="E17" s="8" t="n"/>
      <c r="F17" s="9" t="n"/>
      <c r="G17" s="10" t="n"/>
      <c r="H17" s="11">
        <f>IF(OR($F17="",$F17=0),"",$G17/$F17)</f>
        <v/>
      </c>
      <c r="I17" s="12">
        <f>IF(OR($E17="",$E17=0),"",$G17/$E17)</f>
        <v/>
      </c>
    </row>
    <row r="18" ht="20" customHeight="1">
      <c r="A18" s="5" t="n"/>
      <c r="B18" s="6">
        <f>IF($A18="","",TEXT($A18,"ddd"))</f>
        <v/>
      </c>
      <c r="C18" s="7" t="n"/>
      <c r="D18" s="7" t="n"/>
      <c r="E18" s="8" t="n"/>
      <c r="F18" s="9" t="n"/>
      <c r="G18" s="10" t="n"/>
      <c r="H18" s="11">
        <f>IF(OR($F18="",$F18=0),"",$G18/$F18)</f>
        <v/>
      </c>
      <c r="I18" s="12">
        <f>IF(OR($E18="",$E18=0),"",$G18/$E18)</f>
        <v/>
      </c>
    </row>
    <row r="19" ht="20" customHeight="1">
      <c r="A19" s="5" t="n"/>
      <c r="B19" s="6">
        <f>IF($A19="","",TEXT($A19,"ddd"))</f>
        <v/>
      </c>
      <c r="C19" s="7" t="n"/>
      <c r="D19" s="7" t="n"/>
      <c r="E19" s="8" t="n"/>
      <c r="F19" s="9" t="n"/>
      <c r="G19" s="10" t="n"/>
      <c r="H19" s="11">
        <f>IF(OR($F19="",$F19=0),"",$G19/$F19)</f>
        <v/>
      </c>
      <c r="I19" s="12">
        <f>IF(OR($E19="",$E19=0),"",$G19/$E19)</f>
        <v/>
      </c>
    </row>
    <row r="20" ht="20" customHeight="1">
      <c r="A20" s="5" t="n"/>
      <c r="B20" s="6">
        <f>IF($A20="","",TEXT($A20,"ddd"))</f>
        <v/>
      </c>
      <c r="C20" s="7" t="n"/>
      <c r="D20" s="7" t="n"/>
      <c r="E20" s="8" t="n"/>
      <c r="F20" s="9" t="n"/>
      <c r="G20" s="10" t="n"/>
      <c r="H20" s="11">
        <f>IF(OR($F20="",$F20=0),"",$G20/$F20)</f>
        <v/>
      </c>
      <c r="I20" s="12">
        <f>IF(OR($E20="",$E20=0),"",$G20/$E20)</f>
        <v/>
      </c>
    </row>
    <row r="21" ht="20" customHeight="1">
      <c r="A21" s="5" t="n"/>
      <c r="B21" s="6">
        <f>IF($A21="","",TEXT($A21,"ddd"))</f>
        <v/>
      </c>
      <c r="C21" s="7" t="n"/>
      <c r="D21" s="7" t="n"/>
      <c r="E21" s="8" t="n"/>
      <c r="F21" s="9" t="n"/>
      <c r="G21" s="10" t="n"/>
      <c r="H21" s="11">
        <f>IF(OR($F21="",$F21=0),"",$G21/$F21)</f>
        <v/>
      </c>
      <c r="I21" s="12">
        <f>IF(OR($E21="",$E21=0),"",$G21/$E21)</f>
        <v/>
      </c>
    </row>
    <row r="22" ht="20" customHeight="1">
      <c r="A22" s="5" t="n"/>
      <c r="B22" s="6">
        <f>IF($A22="","",TEXT($A22,"ddd"))</f>
        <v/>
      </c>
      <c r="C22" s="7" t="n"/>
      <c r="D22" s="7" t="n"/>
      <c r="E22" s="8" t="n"/>
      <c r="F22" s="9" t="n"/>
      <c r="G22" s="10" t="n"/>
      <c r="H22" s="11">
        <f>IF(OR($F22="",$F22=0),"",$G22/$F22)</f>
        <v/>
      </c>
      <c r="I22" s="12">
        <f>IF(OR($E22="",$E22=0),"",$G22/$E22)</f>
        <v/>
      </c>
    </row>
    <row r="23" ht="20" customHeight="1">
      <c r="A23" s="5" t="n"/>
      <c r="B23" s="6">
        <f>IF($A23="","",TEXT($A23,"ddd"))</f>
        <v/>
      </c>
      <c r="C23" s="7" t="n"/>
      <c r="D23" s="7" t="n"/>
      <c r="E23" s="8" t="n"/>
      <c r="F23" s="9" t="n"/>
      <c r="G23" s="10" t="n"/>
      <c r="H23" s="11">
        <f>IF(OR($F23="",$F23=0),"",$G23/$F23)</f>
        <v/>
      </c>
      <c r="I23" s="12">
        <f>IF(OR($E23="",$E23=0),"",$G23/$E23)</f>
        <v/>
      </c>
    </row>
    <row r="24" ht="20" customHeight="1">
      <c r="A24" s="5" t="n"/>
      <c r="B24" s="6">
        <f>IF($A24="","",TEXT($A24,"ddd"))</f>
        <v/>
      </c>
      <c r="C24" s="7" t="n"/>
      <c r="D24" s="7" t="n"/>
      <c r="E24" s="8" t="n"/>
      <c r="F24" s="9" t="n"/>
      <c r="G24" s="10" t="n"/>
      <c r="H24" s="11">
        <f>IF(OR($F24="",$F24=0),"",$G24/$F24)</f>
        <v/>
      </c>
      <c r="I24" s="12">
        <f>IF(OR($E24="",$E24=0),"",$G24/$E24)</f>
        <v/>
      </c>
    </row>
    <row r="25" ht="20" customHeight="1">
      <c r="A25" s="5" t="n"/>
      <c r="B25" s="6">
        <f>IF($A25="","",TEXT($A25,"ddd"))</f>
        <v/>
      </c>
      <c r="C25" s="7" t="n"/>
      <c r="D25" s="7" t="n"/>
      <c r="E25" s="8" t="n"/>
      <c r="F25" s="9" t="n"/>
      <c r="G25" s="10" t="n"/>
      <c r="H25" s="11">
        <f>IF(OR($F25="",$F25=0),"",$G25/$F25)</f>
        <v/>
      </c>
      <c r="I25" s="12">
        <f>IF(OR($E25="",$E25=0),"",$G25/$E25)</f>
        <v/>
      </c>
    </row>
    <row r="26" ht="20" customHeight="1">
      <c r="A26" s="5" t="n"/>
      <c r="B26" s="6">
        <f>IF($A26="","",TEXT($A26,"ddd"))</f>
        <v/>
      </c>
      <c r="C26" s="7" t="n"/>
      <c r="D26" s="7" t="n"/>
      <c r="E26" s="8" t="n"/>
      <c r="F26" s="9" t="n"/>
      <c r="G26" s="10" t="n"/>
      <c r="H26" s="11">
        <f>IF(OR($F26="",$F26=0),"",$G26/$F26)</f>
        <v/>
      </c>
      <c r="I26" s="12">
        <f>IF(OR($E26="",$E26=0),"",$G26/$E26)</f>
        <v/>
      </c>
    </row>
    <row r="27" ht="20" customHeight="1">
      <c r="A27" s="5" t="n"/>
      <c r="B27" s="6">
        <f>IF($A27="","",TEXT($A27,"ddd"))</f>
        <v/>
      </c>
      <c r="C27" s="7" t="n"/>
      <c r="D27" s="7" t="n"/>
      <c r="E27" s="8" t="n"/>
      <c r="F27" s="9" t="n"/>
      <c r="G27" s="10" t="n"/>
      <c r="H27" s="11">
        <f>IF(OR($F27="",$F27=0),"",$G27/$F27)</f>
        <v/>
      </c>
      <c r="I27" s="12">
        <f>IF(OR($E27="",$E27=0),"",$G27/$E27)</f>
        <v/>
      </c>
    </row>
    <row r="28" ht="20" customHeight="1">
      <c r="A28" s="5" t="n"/>
      <c r="B28" s="6">
        <f>IF($A28="","",TEXT($A28,"ddd"))</f>
        <v/>
      </c>
      <c r="C28" s="7" t="n"/>
      <c r="D28" s="7" t="n"/>
      <c r="E28" s="8" t="n"/>
      <c r="F28" s="9" t="n"/>
      <c r="G28" s="10" t="n"/>
      <c r="H28" s="11">
        <f>IF(OR($F28="",$F28=0),"",$G28/$F28)</f>
        <v/>
      </c>
      <c r="I28" s="12">
        <f>IF(OR($E28="",$E28=0),"",$G28/$E28)</f>
        <v/>
      </c>
    </row>
    <row r="29" ht="20" customHeight="1">
      <c r="A29" s="5" t="n"/>
      <c r="B29" s="6">
        <f>IF($A29="","",TEXT($A29,"ddd"))</f>
        <v/>
      </c>
      <c r="C29" s="7" t="n"/>
      <c r="D29" s="7" t="n"/>
      <c r="E29" s="8" t="n"/>
      <c r="F29" s="9" t="n"/>
      <c r="G29" s="10" t="n"/>
      <c r="H29" s="11">
        <f>IF(OR($F29="",$F29=0),"",$G29/$F29)</f>
        <v/>
      </c>
      <c r="I29" s="12">
        <f>IF(OR($E29="",$E29=0),"",$G29/$E29)</f>
        <v/>
      </c>
    </row>
    <row r="30" ht="20" customHeight="1">
      <c r="A30" s="5" t="n"/>
      <c r="B30" s="6">
        <f>IF($A30="","",TEXT($A30,"ddd"))</f>
        <v/>
      </c>
      <c r="C30" s="7" t="n"/>
      <c r="D30" s="7" t="n"/>
      <c r="E30" s="8" t="n"/>
      <c r="F30" s="9" t="n"/>
      <c r="G30" s="10" t="n"/>
      <c r="H30" s="11">
        <f>IF(OR($F30="",$F30=0),"",$G30/$F30)</f>
        <v/>
      </c>
      <c r="I30" s="12">
        <f>IF(OR($E30="",$E30=0),"",$G30/$E30)</f>
        <v/>
      </c>
    </row>
    <row r="31" ht="20" customHeight="1">
      <c r="A31" s="5" t="n"/>
      <c r="B31" s="6">
        <f>IF($A31="","",TEXT($A31,"ddd"))</f>
        <v/>
      </c>
      <c r="C31" s="7" t="n"/>
      <c r="D31" s="7" t="n"/>
      <c r="E31" s="8" t="n"/>
      <c r="F31" s="9" t="n"/>
      <c r="G31" s="10" t="n"/>
      <c r="H31" s="11">
        <f>IF(OR($F31="",$F31=0),"",$G31/$F31)</f>
        <v/>
      </c>
      <c r="I31" s="12">
        <f>IF(OR($E31="",$E31=0),"",$G31/$E31)</f>
        <v/>
      </c>
    </row>
    <row r="32" ht="20" customHeight="1">
      <c r="A32" s="5" t="n"/>
      <c r="B32" s="6">
        <f>IF($A32="","",TEXT($A32,"ddd"))</f>
        <v/>
      </c>
      <c r="C32" s="7" t="n"/>
      <c r="D32" s="7" t="n"/>
      <c r="E32" s="8" t="n"/>
      <c r="F32" s="9" t="n"/>
      <c r="G32" s="10" t="n"/>
      <c r="H32" s="11">
        <f>IF(OR($F32="",$F32=0),"",$G32/$F32)</f>
        <v/>
      </c>
      <c r="I32" s="12">
        <f>IF(OR($E32="",$E32=0),"",$G32/$E32)</f>
        <v/>
      </c>
    </row>
    <row r="33" ht="20" customHeight="1">
      <c r="A33" s="5" t="n"/>
      <c r="B33" s="6">
        <f>IF($A33="","",TEXT($A33,"ddd"))</f>
        <v/>
      </c>
      <c r="C33" s="7" t="n"/>
      <c r="D33" s="7" t="n"/>
      <c r="E33" s="8" t="n"/>
      <c r="F33" s="9" t="n"/>
      <c r="G33" s="10" t="n"/>
      <c r="H33" s="11">
        <f>IF(OR($F33="",$F33=0),"",$G33/$F33)</f>
        <v/>
      </c>
      <c r="I33" s="12">
        <f>IF(OR($E33="",$E33=0),"",$G33/$E33)</f>
        <v/>
      </c>
    </row>
    <row r="34" ht="20" customHeight="1">
      <c r="A34" s="5" t="n"/>
      <c r="B34" s="6">
        <f>IF($A34="","",TEXT($A34,"ddd"))</f>
        <v/>
      </c>
      <c r="C34" s="7" t="n"/>
      <c r="D34" s="7" t="n"/>
      <c r="E34" s="8" t="n"/>
      <c r="F34" s="9" t="n"/>
      <c r="G34" s="10" t="n"/>
      <c r="H34" s="11">
        <f>IF(OR($F34="",$F34=0),"",$G34/$F34)</f>
        <v/>
      </c>
      <c r="I34" s="12">
        <f>IF(OR($E34="",$E34=0),"",$G34/$E34)</f>
        <v/>
      </c>
    </row>
    <row r="35" ht="20" customHeight="1">
      <c r="A35" s="5" t="n"/>
      <c r="B35" s="6">
        <f>IF($A35="","",TEXT($A35,"ddd"))</f>
        <v/>
      </c>
      <c r="C35" s="7" t="n"/>
      <c r="D35" s="7" t="n"/>
      <c r="E35" s="8" t="n"/>
      <c r="F35" s="9" t="n"/>
      <c r="G35" s="10" t="n"/>
      <c r="H35" s="11">
        <f>IF(OR($F35="",$F35=0),"",$G35/$F35)</f>
        <v/>
      </c>
      <c r="I35" s="12">
        <f>IF(OR($E35="",$E35=0),"",$G35/$E35)</f>
        <v/>
      </c>
    </row>
    <row r="36" ht="20" customHeight="1">
      <c r="A36" s="5" t="n"/>
      <c r="B36" s="6">
        <f>IF($A36="","",TEXT($A36,"ddd"))</f>
        <v/>
      </c>
      <c r="C36" s="7" t="n"/>
      <c r="D36" s="7" t="n"/>
      <c r="E36" s="8" t="n"/>
      <c r="F36" s="9" t="n"/>
      <c r="G36" s="10" t="n"/>
      <c r="H36" s="11">
        <f>IF(OR($F36="",$F36=0),"",$G36/$F36)</f>
        <v/>
      </c>
      <c r="I36" s="12">
        <f>IF(OR($E36="",$E36=0),"",$G36/$E36)</f>
        <v/>
      </c>
    </row>
    <row r="37" ht="20" customHeight="1">
      <c r="A37" s="5" t="n"/>
      <c r="B37" s="6">
        <f>IF($A37="","",TEXT($A37,"ddd"))</f>
        <v/>
      </c>
      <c r="C37" s="7" t="n"/>
      <c r="D37" s="7" t="n"/>
      <c r="E37" s="8" t="n"/>
      <c r="F37" s="9" t="n"/>
      <c r="G37" s="10" t="n"/>
      <c r="H37" s="11">
        <f>IF(OR($F37="",$F37=0),"",$G37/$F37)</f>
        <v/>
      </c>
      <c r="I37" s="12">
        <f>IF(OR($E37="",$E37=0),"",$G37/$E37)</f>
        <v/>
      </c>
    </row>
    <row r="38" ht="20" customHeight="1">
      <c r="A38" s="5" t="n"/>
      <c r="B38" s="6">
        <f>IF($A38="","",TEXT($A38,"ddd"))</f>
        <v/>
      </c>
      <c r="C38" s="7" t="n"/>
      <c r="D38" s="7" t="n"/>
      <c r="E38" s="8" t="n"/>
      <c r="F38" s="9" t="n"/>
      <c r="G38" s="10" t="n"/>
      <c r="H38" s="11">
        <f>IF(OR($F38="",$F38=0),"",$G38/$F38)</f>
        <v/>
      </c>
      <c r="I38" s="12">
        <f>IF(OR($E38="",$E38=0),"",$G38/$E38)</f>
        <v/>
      </c>
    </row>
    <row r="39" ht="20" customHeight="1">
      <c r="A39" s="5" t="n"/>
      <c r="B39" s="6">
        <f>IF($A39="","",TEXT($A39,"ddd"))</f>
        <v/>
      </c>
      <c r="C39" s="7" t="n"/>
      <c r="D39" s="7" t="n"/>
      <c r="E39" s="8" t="n"/>
      <c r="F39" s="9" t="n"/>
      <c r="G39" s="10" t="n"/>
      <c r="H39" s="11">
        <f>IF(OR($F39="",$F39=0),"",$G39/$F39)</f>
        <v/>
      </c>
      <c r="I39" s="12">
        <f>IF(OR($E39="",$E39=0),"",$G39/$E39)</f>
        <v/>
      </c>
    </row>
    <row r="40" ht="20" customHeight="1">
      <c r="A40" s="5" t="n"/>
      <c r="B40" s="6">
        <f>IF($A40="","",TEXT($A40,"ddd"))</f>
        <v/>
      </c>
      <c r="C40" s="7" t="n"/>
      <c r="D40" s="7" t="n"/>
      <c r="E40" s="8" t="n"/>
      <c r="F40" s="9" t="n"/>
      <c r="G40" s="10" t="n"/>
      <c r="H40" s="11">
        <f>IF(OR($F40="",$F40=0),"",$G40/$F40)</f>
        <v/>
      </c>
      <c r="I40" s="12">
        <f>IF(OR($E40="",$E40=0),"",$G40/$E40)</f>
        <v/>
      </c>
    </row>
    <row r="41" ht="20" customHeight="1">
      <c r="A41" s="5" t="n"/>
      <c r="B41" s="6">
        <f>IF($A41="","",TEXT($A41,"ddd"))</f>
        <v/>
      </c>
      <c r="C41" s="7" t="n"/>
      <c r="D41" s="7" t="n"/>
      <c r="E41" s="8" t="n"/>
      <c r="F41" s="9" t="n"/>
      <c r="G41" s="10" t="n"/>
      <c r="H41" s="11">
        <f>IF(OR($F41="",$F41=0),"",$G41/$F41)</f>
        <v/>
      </c>
      <c r="I41" s="12">
        <f>IF(OR($E41="",$E41=0),"",$G41/$E41)</f>
        <v/>
      </c>
    </row>
    <row r="42" ht="20" customHeight="1">
      <c r="A42" s="5" t="n"/>
      <c r="B42" s="6">
        <f>IF($A42="","",TEXT($A42,"ddd"))</f>
        <v/>
      </c>
      <c r="C42" s="7" t="n"/>
      <c r="D42" s="7" t="n"/>
      <c r="E42" s="8" t="n"/>
      <c r="F42" s="9" t="n"/>
      <c r="G42" s="10" t="n"/>
      <c r="H42" s="11">
        <f>IF(OR($F42="",$F42=0),"",$G42/$F42)</f>
        <v/>
      </c>
      <c r="I42" s="12">
        <f>IF(OR($E42="",$E42=0),"",$G42/$E42)</f>
        <v/>
      </c>
    </row>
    <row r="43" ht="20" customHeight="1">
      <c r="A43" s="5" t="n"/>
      <c r="B43" s="6">
        <f>IF($A43="","",TEXT($A43,"ddd"))</f>
        <v/>
      </c>
      <c r="C43" s="7" t="n"/>
      <c r="D43" s="7" t="n"/>
      <c r="E43" s="8" t="n"/>
      <c r="F43" s="9" t="n"/>
      <c r="G43" s="10" t="n"/>
      <c r="H43" s="11">
        <f>IF(OR($F43="",$F43=0),"",$G43/$F43)</f>
        <v/>
      </c>
      <c r="I43" s="12">
        <f>IF(OR($E43="",$E43=0),"",$G43/$E43)</f>
        <v/>
      </c>
    </row>
    <row r="44" ht="20" customHeight="1">
      <c r="A44" s="5" t="n"/>
      <c r="B44" s="6">
        <f>IF($A44="","",TEXT($A44,"ddd"))</f>
        <v/>
      </c>
      <c r="C44" s="7" t="n"/>
      <c r="D44" s="7" t="n"/>
      <c r="E44" s="8" t="n"/>
      <c r="F44" s="9" t="n"/>
      <c r="G44" s="10" t="n"/>
      <c r="H44" s="11">
        <f>IF(OR($F44="",$F44=0),"",$G44/$F44)</f>
        <v/>
      </c>
      <c r="I44" s="12">
        <f>IF(OR($E44="",$E44=0),"",$G44/$E44)</f>
        <v/>
      </c>
    </row>
    <row r="45" ht="20" customHeight="1">
      <c r="A45" s="5" t="n"/>
      <c r="B45" s="6">
        <f>IF($A45="","",TEXT($A45,"ddd"))</f>
        <v/>
      </c>
      <c r="C45" s="7" t="n"/>
      <c r="D45" s="7" t="n"/>
      <c r="E45" s="8" t="n"/>
      <c r="F45" s="9" t="n"/>
      <c r="G45" s="10" t="n"/>
      <c r="H45" s="11">
        <f>IF(OR($F45="",$F45=0),"",$G45/$F45)</f>
        <v/>
      </c>
      <c r="I45" s="12">
        <f>IF(OR($E45="",$E45=0),"",$G45/$E45)</f>
        <v/>
      </c>
    </row>
    <row r="46" ht="20" customHeight="1">
      <c r="A46" s="5" t="n"/>
      <c r="B46" s="6">
        <f>IF($A46="","",TEXT($A46,"ddd"))</f>
        <v/>
      </c>
      <c r="C46" s="7" t="n"/>
      <c r="D46" s="7" t="n"/>
      <c r="E46" s="8" t="n"/>
      <c r="F46" s="9" t="n"/>
      <c r="G46" s="10" t="n"/>
      <c r="H46" s="11">
        <f>IF(OR($F46="",$F46=0),"",$G46/$F46)</f>
        <v/>
      </c>
      <c r="I46" s="12">
        <f>IF(OR($E46="",$E46=0),"",$G46/$E46)</f>
        <v/>
      </c>
    </row>
    <row r="47" ht="20" customHeight="1">
      <c r="A47" s="5" t="n"/>
      <c r="B47" s="6">
        <f>IF($A47="","",TEXT($A47,"ddd"))</f>
        <v/>
      </c>
      <c r="C47" s="7" t="n"/>
      <c r="D47" s="7" t="n"/>
      <c r="E47" s="8" t="n"/>
      <c r="F47" s="9" t="n"/>
      <c r="G47" s="10" t="n"/>
      <c r="H47" s="11">
        <f>IF(OR($F47="",$F47=0),"",$G47/$F47)</f>
        <v/>
      </c>
      <c r="I47" s="12">
        <f>IF(OR($E47="",$E47=0),"",$G47/$E47)</f>
        <v/>
      </c>
    </row>
    <row r="48" ht="20" customHeight="1">
      <c r="A48" s="5" t="n"/>
      <c r="B48" s="6">
        <f>IF($A48="","",TEXT($A48,"ddd"))</f>
        <v/>
      </c>
      <c r="C48" s="7" t="n"/>
      <c r="D48" s="7" t="n"/>
      <c r="E48" s="8" t="n"/>
      <c r="F48" s="9" t="n"/>
      <c r="G48" s="10" t="n"/>
      <c r="H48" s="11">
        <f>IF(OR($F48="",$F48=0),"",$G48/$F48)</f>
        <v/>
      </c>
      <c r="I48" s="12">
        <f>IF(OR($E48="",$E48=0),"",$G48/$E48)</f>
        <v/>
      </c>
    </row>
    <row r="49" ht="20" customHeight="1">
      <c r="A49" s="5" t="n"/>
      <c r="B49" s="6">
        <f>IF($A49="","",TEXT($A49,"ddd"))</f>
        <v/>
      </c>
      <c r="C49" s="7" t="n"/>
      <c r="D49" s="7" t="n"/>
      <c r="E49" s="8" t="n"/>
      <c r="F49" s="9" t="n"/>
      <c r="G49" s="10" t="n"/>
      <c r="H49" s="11">
        <f>IF(OR($F49="",$F49=0),"",$G49/$F49)</f>
        <v/>
      </c>
      <c r="I49" s="12">
        <f>IF(OR($E49="",$E49=0),"",$G49/$E49)</f>
        <v/>
      </c>
    </row>
    <row r="50" ht="20" customHeight="1">
      <c r="A50" s="5" t="n"/>
      <c r="B50" s="6">
        <f>IF($A50="","",TEXT($A50,"ddd"))</f>
        <v/>
      </c>
      <c r="C50" s="7" t="n"/>
      <c r="D50" s="7" t="n"/>
      <c r="E50" s="8" t="n"/>
      <c r="F50" s="9" t="n"/>
      <c r="G50" s="10" t="n"/>
      <c r="H50" s="11">
        <f>IF(OR($F50="",$F50=0),"",$G50/$F50)</f>
        <v/>
      </c>
      <c r="I50" s="12">
        <f>IF(OR($E50="",$E50=0),"",$G50/$E50)</f>
        <v/>
      </c>
    </row>
    <row r="51" ht="20" customHeight="1">
      <c r="A51" s="5" t="n"/>
      <c r="B51" s="6">
        <f>IF($A51="","",TEXT($A51,"ddd"))</f>
        <v/>
      </c>
      <c r="C51" s="7" t="n"/>
      <c r="D51" s="7" t="n"/>
      <c r="E51" s="8" t="n"/>
      <c r="F51" s="9" t="n"/>
      <c r="G51" s="10" t="n"/>
      <c r="H51" s="11">
        <f>IF(OR($F51="",$F51=0),"",$G51/$F51)</f>
        <v/>
      </c>
      <c r="I51" s="12">
        <f>IF(OR($E51="",$E51=0),"",$G51/$E51)</f>
        <v/>
      </c>
    </row>
    <row r="52" ht="20" customHeight="1">
      <c r="A52" s="5" t="n"/>
      <c r="B52" s="6">
        <f>IF($A52="","",TEXT($A52,"ddd"))</f>
        <v/>
      </c>
      <c r="C52" s="7" t="n"/>
      <c r="D52" s="7" t="n"/>
      <c r="E52" s="8" t="n"/>
      <c r="F52" s="9" t="n"/>
      <c r="G52" s="10" t="n"/>
      <c r="H52" s="11">
        <f>IF(OR($F52="",$F52=0),"",$G52/$F52)</f>
        <v/>
      </c>
      <c r="I52" s="12">
        <f>IF(OR($E52="",$E52=0),"",$G52/$E52)</f>
        <v/>
      </c>
    </row>
    <row r="53" ht="20" customHeight="1">
      <c r="A53" s="5" t="n"/>
      <c r="B53" s="6">
        <f>IF($A53="","",TEXT($A53,"ddd"))</f>
        <v/>
      </c>
      <c r="C53" s="7" t="n"/>
      <c r="D53" s="7" t="n"/>
      <c r="E53" s="8" t="n"/>
      <c r="F53" s="9" t="n"/>
      <c r="G53" s="10" t="n"/>
      <c r="H53" s="11">
        <f>IF(OR($F53="",$F53=0),"",$G53/$F53)</f>
        <v/>
      </c>
      <c r="I53" s="12">
        <f>IF(OR($E53="",$E53=0),"",$G53/$E53)</f>
        <v/>
      </c>
    </row>
    <row r="54" ht="20" customHeight="1">
      <c r="A54" s="5" t="n"/>
      <c r="B54" s="6">
        <f>IF($A54="","",TEXT($A54,"ddd"))</f>
        <v/>
      </c>
      <c r="C54" s="7" t="n"/>
      <c r="D54" s="7" t="n"/>
      <c r="E54" s="8" t="n"/>
      <c r="F54" s="9" t="n"/>
      <c r="G54" s="10" t="n"/>
      <c r="H54" s="11">
        <f>IF(OR($F54="",$F54=0),"",$G54/$F54)</f>
        <v/>
      </c>
      <c r="I54" s="12">
        <f>IF(OR($E54="",$E54=0),"",$G54/$E54)</f>
        <v/>
      </c>
    </row>
    <row r="55" ht="20" customHeight="1">
      <c r="A55" s="5" t="n"/>
      <c r="B55" s="6">
        <f>IF($A55="","",TEXT($A55,"ddd"))</f>
        <v/>
      </c>
      <c r="C55" s="7" t="n"/>
      <c r="D55" s="7" t="n"/>
      <c r="E55" s="8" t="n"/>
      <c r="F55" s="9" t="n"/>
      <c r="G55" s="10" t="n"/>
      <c r="H55" s="11">
        <f>IF(OR($F55="",$F55=0),"",$G55/$F55)</f>
        <v/>
      </c>
      <c r="I55" s="12">
        <f>IF(OR($E55="",$E55=0),"",$G55/$E55)</f>
        <v/>
      </c>
    </row>
    <row r="56" ht="20" customHeight="1">
      <c r="A56" s="5" t="n"/>
      <c r="B56" s="6">
        <f>IF($A56="","",TEXT($A56,"ddd"))</f>
        <v/>
      </c>
      <c r="C56" s="7" t="n"/>
      <c r="D56" s="7" t="n"/>
      <c r="E56" s="8" t="n"/>
      <c r="F56" s="9" t="n"/>
      <c r="G56" s="10" t="n"/>
      <c r="H56" s="11">
        <f>IF(OR($F56="",$F56=0),"",$G56/$F56)</f>
        <v/>
      </c>
      <c r="I56" s="12">
        <f>IF(OR($E56="",$E56=0),"",$G56/$E56)</f>
        <v/>
      </c>
    </row>
    <row r="57" ht="20" customHeight="1">
      <c r="A57" s="5" t="n"/>
      <c r="B57" s="6">
        <f>IF($A57="","",TEXT($A57,"ddd"))</f>
        <v/>
      </c>
      <c r="C57" s="7" t="n"/>
      <c r="D57" s="7" t="n"/>
      <c r="E57" s="8" t="n"/>
      <c r="F57" s="9" t="n"/>
      <c r="G57" s="10" t="n"/>
      <c r="H57" s="11">
        <f>IF(OR($F57="",$F57=0),"",$G57/$F57)</f>
        <v/>
      </c>
      <c r="I57" s="12">
        <f>IF(OR($E57="",$E57=0),"",$G57/$E57)</f>
        <v/>
      </c>
    </row>
    <row r="58" ht="20" customHeight="1">
      <c r="A58" s="5" t="n"/>
      <c r="B58" s="6">
        <f>IF($A58="","",TEXT($A58,"ddd"))</f>
        <v/>
      </c>
      <c r="C58" s="7" t="n"/>
      <c r="D58" s="7" t="n"/>
      <c r="E58" s="8" t="n"/>
      <c r="F58" s="9" t="n"/>
      <c r="G58" s="10" t="n"/>
      <c r="H58" s="11">
        <f>IF(OR($F58="",$F58=0),"",$G58/$F58)</f>
        <v/>
      </c>
      <c r="I58" s="12">
        <f>IF(OR($E58="",$E58=0),"",$G58/$E58)</f>
        <v/>
      </c>
    </row>
    <row r="59" ht="20" customHeight="1">
      <c r="A59" s="5" t="n"/>
      <c r="B59" s="6">
        <f>IF($A59="","",TEXT($A59,"ddd"))</f>
        <v/>
      </c>
      <c r="C59" s="7" t="n"/>
      <c r="D59" s="7" t="n"/>
      <c r="E59" s="8" t="n"/>
      <c r="F59" s="9" t="n"/>
      <c r="G59" s="10" t="n"/>
      <c r="H59" s="11">
        <f>IF(OR($F59="",$F59=0),"",$G59/$F59)</f>
        <v/>
      </c>
      <c r="I59" s="12">
        <f>IF(OR($E59="",$E59=0),"",$G59/$E59)</f>
        <v/>
      </c>
    </row>
    <row r="60" ht="20" customHeight="1">
      <c r="A60" s="5" t="n"/>
      <c r="B60" s="6">
        <f>IF($A60="","",TEXT($A60,"ddd"))</f>
        <v/>
      </c>
      <c r="C60" s="7" t="n"/>
      <c r="D60" s="7" t="n"/>
      <c r="E60" s="8" t="n"/>
      <c r="F60" s="9" t="n"/>
      <c r="G60" s="10" t="n"/>
      <c r="H60" s="11">
        <f>IF(OR($F60="",$F60=0),"",$G60/$F60)</f>
        <v/>
      </c>
      <c r="I60" s="12">
        <f>IF(OR($E60="",$E60=0),"",$G60/$E60)</f>
        <v/>
      </c>
    </row>
    <row r="61" ht="20" customHeight="1">
      <c r="A61" s="5" t="n"/>
      <c r="B61" s="6">
        <f>IF($A61="","",TEXT($A61,"ddd"))</f>
        <v/>
      </c>
      <c r="C61" s="7" t="n"/>
      <c r="D61" s="7" t="n"/>
      <c r="E61" s="8" t="n"/>
      <c r="F61" s="9" t="n"/>
      <c r="G61" s="10" t="n"/>
      <c r="H61" s="11">
        <f>IF(OR($F61="",$F61=0),"",$G61/$F61)</f>
        <v/>
      </c>
      <c r="I61" s="12">
        <f>IF(OR($E61="",$E61=0),"",$G61/$E61)</f>
        <v/>
      </c>
    </row>
    <row r="62" ht="20" customHeight="1">
      <c r="A62" s="5" t="n"/>
      <c r="B62" s="6">
        <f>IF($A62="","",TEXT($A62,"ddd"))</f>
        <v/>
      </c>
      <c r="C62" s="7" t="n"/>
      <c r="D62" s="7" t="n"/>
      <c r="E62" s="8" t="n"/>
      <c r="F62" s="9" t="n"/>
      <c r="G62" s="10" t="n"/>
      <c r="H62" s="11">
        <f>IF(OR($F62="",$F62=0),"",$G62/$F62)</f>
        <v/>
      </c>
      <c r="I62" s="12">
        <f>IF(OR($E62="",$E62=0),"",$G62/$E62)</f>
        <v/>
      </c>
    </row>
    <row r="63" ht="20" customHeight="1">
      <c r="A63" s="5" t="n"/>
      <c r="B63" s="6">
        <f>IF($A63="","",TEXT($A63,"ddd"))</f>
        <v/>
      </c>
      <c r="C63" s="7" t="n"/>
      <c r="D63" s="7" t="n"/>
      <c r="E63" s="8" t="n"/>
      <c r="F63" s="9" t="n"/>
      <c r="G63" s="10" t="n"/>
      <c r="H63" s="11">
        <f>IF(OR($F63="",$F63=0),"",$G63/$F63)</f>
        <v/>
      </c>
      <c r="I63" s="12">
        <f>IF(OR($E63="",$E63=0),"",$G63/$E63)</f>
        <v/>
      </c>
    </row>
    <row r="64" ht="20" customHeight="1">
      <c r="A64" s="5" t="n"/>
      <c r="B64" s="6">
        <f>IF($A64="","",TEXT($A64,"ddd"))</f>
        <v/>
      </c>
      <c r="C64" s="7" t="n"/>
      <c r="D64" s="7" t="n"/>
      <c r="E64" s="8" t="n"/>
      <c r="F64" s="9" t="n"/>
      <c r="G64" s="10" t="n"/>
      <c r="H64" s="11">
        <f>IF(OR($F64="",$F64=0),"",$G64/$F64)</f>
        <v/>
      </c>
      <c r="I64" s="12">
        <f>IF(OR($E64="",$E64=0),"",$G64/$E64)</f>
        <v/>
      </c>
    </row>
    <row r="65" ht="20" customHeight="1">
      <c r="A65" s="5" t="n"/>
      <c r="B65" s="6">
        <f>IF($A65="","",TEXT($A65,"ddd"))</f>
        <v/>
      </c>
      <c r="C65" s="7" t="n"/>
      <c r="D65" s="7" t="n"/>
      <c r="E65" s="8" t="n"/>
      <c r="F65" s="9" t="n"/>
      <c r="G65" s="10" t="n"/>
      <c r="H65" s="11">
        <f>IF(OR($F65="",$F65=0),"",$G65/$F65)</f>
        <v/>
      </c>
      <c r="I65" s="12">
        <f>IF(OR($E65="",$E65=0),"",$G65/$E65)</f>
        <v/>
      </c>
    </row>
    <row r="67" ht="22" customHeight="1">
      <c r="A67" s="13" t="inlineStr">
        <is>
          <t>Season to date</t>
        </is>
      </c>
      <c r="B67" s="14">
        <f>COUNT($A$6:$A$65)</f>
        <v/>
      </c>
      <c r="C67" s="15" t="inlineStr">
        <is>
          <t>operating days</t>
        </is>
      </c>
      <c r="E67" s="16">
        <f>SUM(E6:E65)</f>
        <v/>
      </c>
      <c r="F67" s="14">
        <f>SUM(F6:F65)</f>
        <v/>
      </c>
      <c r="G67" s="17">
        <f>SUM(G6:G65)</f>
        <v/>
      </c>
      <c r="H67" s="18">
        <f>IF(SUM($F$6:$F$65)=0,"",SUM($G$6:$G$65)/SUM($F$6:$F$65))</f>
        <v/>
      </c>
      <c r="I67" s="17">
        <f>IF(SUM($E$6:$E$65)=0,"",SUM($G$6:$G$65)/SUM($E$6:$E$65))</f>
        <v/>
      </c>
    </row>
    <row r="70" ht="124" customHeight="1">
      <c r="A70" s="19" t="inlineStr">
        <is>
          <t>Not one of the farm spreadsheets whose listings we read had anywhere to put the weather. This log does — the band you saw, beside the day's gate revenue — and then it stops.
The full workbook reads a season of these rows and:
•  tells you what a Saturday in each kind of weather is worth before you open;
•  ranks your attractions by what each one earns per head after its own costs;
•  counts the pumpkins and trees you have left, and the date you run out of each grade;
•  weighs the day's labor cost against that same day's take, and sizes the crew for next weekend;
•  prices school and group visits, and turns this season's own curve into next year's plan.</t>
        </is>
      </c>
    </row>
    <row r="71" ht="22" customHeight="1">
      <c r="A71" s="20" t="inlineStr">
        <is>
          <t>➜  Get the Pumpkin Patch, Christmas Tree Farm &amp; Agritourism Season Manager</t>
        </is>
      </c>
    </row>
    <row r="72" ht="22" customHeight="1">
      <c r="A72" s="21" t="inlineStr">
        <is>
          <t>➜  When the farm outgrows a spreadsheet, try Ardent Seller free</t>
        </is>
      </c>
    </row>
    <row r="75" ht="44" customHeight="1">
      <c r="A75" s="22" t="inlineStr">
        <is>
          <t>© Ardent Workshop LLC. A free tool — please don't resell or redistribute. The ten filled rows are one fictional farm's worked example (Harrow Bend Farm, Fall &amp; Tree Season 2027), not market data. A business reference, not financial, accounting, or tax advice. Not affiliated with or endorsed by any marketplace, payment processor, or extension service.</t>
        </is>
      </c>
    </row>
  </sheetData>
  <mergeCells count="7">
    <mergeCell ref="A2:I2"/>
    <mergeCell ref="A71:I71"/>
    <mergeCell ref="A75:I75"/>
    <mergeCell ref="A1:I1"/>
    <mergeCell ref="A70:I70"/>
    <mergeCell ref="A3:I3"/>
    <mergeCell ref="A72:I72"/>
  </mergeCells>
  <dataValidations count="2">
    <dataValidation sqref="C6:C65" showDropDown="0" showInputMessage="0" showErrorMessage="1" allowBlank="1" errorTitle="Pick from the list" error="Pick one of the values in the dropdown: Weekday, Weekend, Holiday." type="list" errorStyle="stop">
      <formula1>"Weekday,Weekend,Holiday"</formula1>
    </dataValidation>
    <dataValidation sqref="D6:D65" showDropDown="0" showInputMessage="0" showErrorMessage="1" allowBlank="1" errorTitle="Pick from the list" error="Pick one of the values in the dropdown: Clear, Overcast, Light rain, Heavy rain, Cold snap." type="list" errorStyle="stop">
      <formula1>"Clear,Overcast,Light rain,Heavy rain,Cold snap"</formula1>
    </dataValidation>
  </dataValidations>
  <hyperlinks>
    <hyperlink xmlns:r="http://schemas.openxmlformats.org/officeDocument/2006/relationships" ref="A71" r:id="rId1"/>
    <hyperlink xmlns:r="http://schemas.openxmlformats.org/officeDocument/2006/relationships" ref="A72" r:id="rId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Ardent Workshop</Application>
</Properties>
</file>

<file path=docProps/core.xml><?xml version="1.0" encoding="utf-8"?>
<cp:coreProperties xmlns:cp="http://schemas.openxmlformats.org/package/2006/metadata/core-properties">
  <dc:creator xmlns:dc="http://purl.org/dc/elements/1.1/">Ardent Workshop</dc:creator>
  <dc:title xmlns:dc="http://purl.org/dc/elements/1.1/">Daily Gate Log — a free tool from Ardent Workshop</dc:title>
  <dc:subject xmlns:dc="http://purl.org/dc/elements/1.1/">Free daily gate log for a pumpkin patch, corn maze, u-pick farm or Christmas tree farm: one row per operating day, pairing the day's gate revenue with the weather.</dc:subject>
  <dc:language xmlns:dc="http://purl.org/dc/elements/1.1/">en-US</dc:language>
  <dcterms:created xmlns:dcterms="http://purl.org/dc/terms/" xmlns:xsi="http://www.w3.org/2001/XMLSchema-instance" xsi:type="dcterms:W3CDTF">2026-09-05T00:00:00Z</dcterms:created>
  <dcterms:modified xmlns:dcterms="http://purl.org/dc/terms/" xmlns:xsi="http://www.w3.org/2001/XMLSchema-instance" xsi:type="dcterms:W3CDTF">2026-09-05T00:00:00Z</dcterms:modified>
  <cp:keywords>pumpkin patch log, agritourism log, farm daily log, corn maze tracker, christmas tree farm, u-pick farm, gate revenue, farm weather log</cp:keywords>
</cp:coreProperties>
</file>