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ate Calculator" sheetId="1" state="visible" r:id="rId1"/>
  </sheets>
  <definedNames>
    <definedName name="_xlnm.Print_Area" localSheetId="0">'Rate Calculator'!$A$1:$I$30</definedName>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Calibri"/>
      <b val="1"/>
      <color rgb="001A2744"/>
      <sz val="16"/>
    </font>
    <font>
      <name val="Calibri"/>
      <i val="1"/>
      <color rgb="001F6A78"/>
      <sz val="10.5"/>
    </font>
    <font>
      <name val="Calibri"/>
      <i val="1"/>
      <color rgb="005C6470"/>
      <sz val="9.5"/>
    </font>
    <font>
      <name val="Calibri"/>
      <b val="1"/>
      <color rgb="001A2744"/>
      <sz val="11"/>
    </font>
    <font>
      <name val="Calibri"/>
      <color rgb="001A2744"/>
      <sz val="11"/>
    </font>
    <font>
      <name val="Calibri"/>
      <color rgb="002A2F3A"/>
      <sz val="10"/>
    </font>
    <font>
      <name val="Calibri"/>
      <i val="1"/>
      <color rgb="005C6470"/>
      <sz val="9"/>
    </font>
    <font>
      <name val="Calibri"/>
      <b val="1"/>
      <color rgb="001A2744"/>
      <sz val="9.5"/>
    </font>
    <font>
      <name val="Calibri"/>
      <color rgb="002A2F3A"/>
      <sz val="10.5"/>
    </font>
    <font>
      <name val="Calibri"/>
      <b val="1"/>
      <color rgb="001A2744"/>
      <sz val="10.5"/>
    </font>
    <font>
      <name val="Calibri"/>
      <color rgb="005C6470"/>
      <sz val="9.5"/>
    </font>
    <font>
      <name val="Calibri"/>
      <b val="1"/>
      <color rgb="001F6A78"/>
      <sz val="10.5"/>
      <u val="single"/>
    </font>
    <font>
      <name val="Calibri"/>
      <color rgb="001F6A78"/>
      <sz val="10"/>
      <u val="single"/>
    </font>
  </fonts>
  <fills count="7">
    <fill>
      <patternFill/>
    </fill>
    <fill>
      <patternFill patternType="gray125"/>
    </fill>
    <fill>
      <patternFill patternType="solid">
        <fgColor rgb="00EAF3F4"/>
      </patternFill>
    </fill>
    <fill>
      <patternFill patternType="solid">
        <fgColor rgb="00F4F2EE"/>
      </patternFill>
    </fill>
    <fill>
      <patternFill patternType="solid">
        <fgColor rgb="00FEF6E9"/>
      </patternFill>
    </fill>
    <fill>
      <patternFill patternType="solid">
        <fgColor rgb="00CFE6E8"/>
      </patternFill>
    </fill>
    <fill>
      <patternFill patternType="solid">
        <fgColor rgb="00F9DEAC"/>
      </patternFill>
    </fill>
  </fills>
  <borders count="3">
    <border>
      <left/>
      <right/>
      <top/>
      <bottom/>
      <diagonal/>
    </border>
    <border>
      <bottom style="thin">
        <color rgb="00877E6E"/>
      </bottom>
    </border>
    <border>
      <left style="thin">
        <color rgb="00877E6E"/>
      </left>
      <right style="thin">
        <color rgb="00877E6E"/>
      </right>
      <top style="thin">
        <color rgb="00877E6E"/>
      </top>
      <bottom style="thin">
        <color rgb="00877E6E"/>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top" wrapText="1"/>
    </xf>
    <xf numFmtId="0" fontId="4" fillId="2" borderId="0" applyAlignment="1" pivotButton="0" quotePrefix="0" xfId="0">
      <alignment vertical="center"/>
    </xf>
    <xf numFmtId="0" fontId="6" fillId="0" borderId="0" applyAlignment="1" pivotButton="0" quotePrefix="0" xfId="0">
      <alignment vertical="top" wrapText="1"/>
    </xf>
    <xf numFmtId="0" fontId="7" fillId="0" borderId="0" applyAlignment="1" pivotButton="0" quotePrefix="0" xfId="0">
      <alignment vertical="top" wrapText="1"/>
    </xf>
    <xf numFmtId="0" fontId="8" fillId="3" borderId="1" applyAlignment="1" pivotButton="0" quotePrefix="0" xfId="0">
      <alignment horizontal="center" vertical="center" wrapText="1"/>
    </xf>
    <xf numFmtId="0" fontId="9" fillId="4" borderId="2" applyAlignment="1" pivotButton="0" quotePrefix="0" xfId="0">
      <alignment horizontal="center" vertical="center"/>
    </xf>
    <xf numFmtId="3" fontId="9" fillId="4" borderId="2" applyAlignment="1" pivotButton="0" quotePrefix="0" xfId="0">
      <alignment horizontal="center" vertical="center"/>
    </xf>
    <xf numFmtId="2" fontId="10" fillId="5" borderId="2" applyAlignment="1" pivotButton="0" quotePrefix="0" xfId="0">
      <alignment horizontal="center" vertical="center"/>
    </xf>
    <xf numFmtId="164" fontId="10" fillId="5" borderId="2" applyAlignment="1" pivotButton="0" quotePrefix="0" xfId="0">
      <alignment horizontal="center" vertical="center"/>
    </xf>
    <xf numFmtId="0" fontId="8" fillId="6" borderId="0" applyAlignment="1" pivotButton="0" quotePrefix="0" xfId="0">
      <alignment vertical="top" wrapText="1"/>
    </xf>
    <xf numFmtId="0" fontId="11" fillId="0" borderId="0" applyAlignment="1" pivotButton="0" quotePrefix="0" xfId="0">
      <alignment vertical="top" wrapText="1"/>
    </xf>
    <xf numFmtId="0" fontId="12" fillId="0" borderId="0" applyAlignment="1" pivotButton="0" quotePrefix="0" xfId="0">
      <alignment vertical="center"/>
    </xf>
    <xf numFmtId="0" fontId="13"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workplace-incident-near-miss-and-injury-log-workbook/?utm_source=lite_near_miss_report_and_incident_rate_calculator&amp;utm_medium=resource&amp;utm_campaign=workplace-incident-near-miss-and-injury-log-workbook&amp;utm_content=xlsx_cta" TargetMode="External" Id="rId1"/><Relationship Type="http://schemas.openxmlformats.org/officeDocument/2006/relationships/hyperlink" Target="https://www.ardentworkshop.com/?utm_source=lite_near_miss_report_and_incident_rate_calculator&amp;utm_medium=resource&amp;utm_campaign=workplace-incident-near-miss-and-injury-log-workbook&amp;utm_content=xlsx_home" TargetMode="External" Id="rId2"/></Relationships>
</file>

<file path=xl/worksheets/sheet1.xml><?xml version="1.0" encoding="utf-8"?>
<worksheet xmlns="http://schemas.openxmlformats.org/spreadsheetml/2006/main">
  <sheetPr>
    <outlinePr summaryBelow="1" summaryRight="1"/>
    <pageSetUpPr fitToPage="1"/>
  </sheetPr>
  <dimension ref="A1:I30"/>
  <sheetViews>
    <sheetView showGridLines="0" workbookViewId="0">
      <selection activeCell="A1" sqref="A1"/>
    </sheetView>
  </sheetViews>
  <sheetFormatPr baseColWidth="8" defaultRowHeight="15"/>
  <cols>
    <col width="8" customWidth="1" min="1" max="1"/>
    <col width="15" customWidth="1" min="2" max="2"/>
    <col width="26" customWidth="1" min="3" max="3"/>
    <col width="16" customWidth="1" min="4" max="4"/>
    <col width="22" customWidth="1" min="5" max="5"/>
    <col width="13" customWidth="1" min="6" max="6"/>
    <col width="8" customWidth="1" min="7" max="7"/>
    <col width="11" customWidth="1" min="8" max="8"/>
    <col width="18" customWidth="1" min="9" max="9"/>
  </cols>
  <sheetData>
    <row r="1" ht="26" customHeight="1">
      <c r="A1" s="1" t="inlineStr">
        <is>
          <t>NEAR-MISS REPORT &amp; INCIDENT-RATE CALCULATOR — FREE STARTER</t>
        </is>
      </c>
    </row>
    <row r="2" ht="18" customHeight="1">
      <c r="A2" s="2" t="inlineStr">
        <is>
          <t>A free starter from Ardent Workshop</t>
        </is>
      </c>
    </row>
    <row r="3" ht="48.5" customHeight="1">
      <c r="A3" s="3" t="inlineStr">
        <is>
          <t>Fill in the light-orange cells with a year's counts and hours worked; the TRIR, DART rate and near misses per recordable columns calculate — don't type in them. Works in Excel and LibreOffice, and in Google Sheets once imported (File &gt; Import).</t>
        </is>
      </c>
    </row>
    <row r="5" ht="20" customHeight="1">
      <c r="A5" s="4" t="inlineStr">
        <is>
          <t>HOW THE RATES ARE CALCULATED</t>
        </is>
      </c>
    </row>
    <row r="6" ht="35" customHeight="1">
      <c r="A6" s="5" t="inlineStr">
        <is>
          <t>TRIR (total recordable incident rate) = recordable cases × 200,000 ÷ hours worked. 200,000 hours is 100 full-time workers for a year — the standard OSHA rate base, so sites of different sizes compare.</t>
        </is>
      </c>
    </row>
    <row r="7" ht="21.5" customHeight="1">
      <c r="A7" s="5" t="inlineStr">
        <is>
          <t>DART rate = cases with days away, job restriction or transfer × 200,000 ÷ hours worked.</t>
        </is>
      </c>
    </row>
    <row r="8" ht="35" customHeight="1">
      <c r="A8" s="5" t="inlineStr">
        <is>
          <t>Near misses per recordable = near misses reported ÷ recordable cases. A higher ratio can mean close calls are being reported; it is not a safety score on its own.</t>
        </is>
      </c>
    </row>
    <row r="10" ht="20" customHeight="1">
      <c r="A10" s="4" t="inlineStr">
        <is>
          <t>WHERE THE NUMBERS COME FROM</t>
        </is>
      </c>
    </row>
    <row r="11" ht="48.5" customHeight="1">
      <c r="A11" s="5" t="inlineStr">
        <is>
          <t>Recordable and DART counts come from your OSHA Form 300 log (or equivalent) — you decide what is recordable. DART cases are some of the recordable cases, so the DART count can never be higher than the recordable count (the DART rate cell says "check DART" if it is).</t>
        </is>
      </c>
    </row>
    <row r="12" ht="35" customHeight="1">
      <c r="A12" s="5" t="inlineStr">
        <is>
          <t>Hours worked = all hours actually worked by all employees in the year (from payroll — leave out vacation, sick and holiday hours).</t>
        </is>
      </c>
    </row>
    <row r="13" ht="21.5" customHeight="1">
      <c r="A13" s="5" t="inlineStr">
        <is>
          <t>Count near misses from your report cards.</t>
        </is>
      </c>
    </row>
    <row r="15" ht="20" customHeight="1">
      <c r="A15" s="4" t="inlineStr">
        <is>
          <t>YOUR NUMBERS</t>
        </is>
      </c>
    </row>
    <row r="16" ht="35" customHeight="1">
      <c r="A16" s="6" t="inlineStr">
        <is>
          <t>The first row (2025) is a fictitious example company — replace the year and counts with your own, then use the blank rows for other years.</t>
        </is>
      </c>
    </row>
    <row r="17" ht="44" customHeight="1">
      <c r="A17" s="7" t="inlineStr">
        <is>
          <t>Year</t>
        </is>
      </c>
      <c r="B17" s="7" t="inlineStr">
        <is>
          <t>Recordable cases</t>
        </is>
      </c>
      <c r="C17" s="7" t="inlineStr">
        <is>
          <t>DART cases (of the recordables: days away, restricted or transferred)</t>
        </is>
      </c>
      <c r="D17" s="7" t="inlineStr">
        <is>
          <t>Near misses reported</t>
        </is>
      </c>
      <c r="E17" s="7" t="inlineStr">
        <is>
          <t>First-aid-only cases (not in the rates)</t>
        </is>
      </c>
      <c r="F17" s="7" t="inlineStr">
        <is>
          <t>Hours worked</t>
        </is>
      </c>
      <c r="G17" s="7" t="inlineStr">
        <is>
          <t>TRIR</t>
        </is>
      </c>
      <c r="H17" s="7" t="inlineStr">
        <is>
          <t>DART rate</t>
        </is>
      </c>
      <c r="I17" s="7" t="inlineStr">
        <is>
          <t>Near misses per recordable</t>
        </is>
      </c>
    </row>
    <row r="18" ht="20" customHeight="1">
      <c r="A18" s="8" t="n">
        <v>2025</v>
      </c>
      <c r="B18" s="8" t="n">
        <v>4</v>
      </c>
      <c r="C18" s="8" t="n">
        <v>2</v>
      </c>
      <c r="D18" s="8" t="n">
        <v>16</v>
      </c>
      <c r="E18" s="8" t="n">
        <v>6</v>
      </c>
      <c r="F18" s="9" t="n">
        <v>121759</v>
      </c>
      <c r="G18" s="10">
        <f>IF(OR(B18="",F18="",F18=0),"",ROUND(B18*200000/F18,2))</f>
        <v/>
      </c>
      <c r="H18" s="10">
        <f>IF(OR(C18="",F18="",F18=0),"",IF(AND(B18&lt;&gt;"",C18&gt;B18),"check DART",ROUND(C18*200000/F18,2)))</f>
        <v/>
      </c>
      <c r="I18" s="11">
        <f>IF(OR(D18="",B18=""),"",IF(B18=0,"no recordables",ROUND(D18/B18,1)))</f>
        <v/>
      </c>
    </row>
    <row r="19" ht="20" customHeight="1">
      <c r="A19" s="8" t="n"/>
      <c r="B19" s="8" t="n"/>
      <c r="C19" s="8" t="n"/>
      <c r="D19" s="8" t="n"/>
      <c r="E19" s="8" t="n"/>
      <c r="F19" s="9" t="n"/>
      <c r="G19" s="10">
        <f>IF(OR(B19="",F19="",F19=0),"",ROUND(B19*200000/F19,2))</f>
        <v/>
      </c>
      <c r="H19" s="10">
        <f>IF(OR(C19="",F19="",F19=0),"",IF(AND(B19&lt;&gt;"",C19&gt;B19),"check DART",ROUND(C19*200000/F19,2)))</f>
        <v/>
      </c>
      <c r="I19" s="11">
        <f>IF(OR(D19="",B19=""),"",IF(B19=0,"no recordables",ROUND(D19/B19,1)))</f>
        <v/>
      </c>
    </row>
    <row r="20" ht="20" customHeight="1">
      <c r="A20" s="8" t="n"/>
      <c r="B20" s="8" t="n"/>
      <c r="C20" s="8" t="n"/>
      <c r="D20" s="8" t="n"/>
      <c r="E20" s="8" t="n"/>
      <c r="F20" s="9" t="n"/>
      <c r="G20" s="10">
        <f>IF(OR(B20="",F20="",F20=0),"",ROUND(B20*200000/F20,2))</f>
        <v/>
      </c>
      <c r="H20" s="10">
        <f>IF(OR(C20="",F20="",F20=0),"",IF(AND(B20&lt;&gt;"",C20&gt;B20),"check DART",ROUND(C20*200000/F20,2)))</f>
        <v/>
      </c>
      <c r="I20" s="11">
        <f>IF(OR(D20="",B20=""),"",IF(B20=0,"no recordables",ROUND(D20/B20,1)))</f>
        <v/>
      </c>
    </row>
    <row r="21" ht="20" customHeight="1">
      <c r="A21" s="8" t="n"/>
      <c r="B21" s="8" t="n"/>
      <c r="C21" s="8" t="n"/>
      <c r="D21" s="8" t="n"/>
      <c r="E21" s="8" t="n"/>
      <c r="F21" s="9" t="n"/>
      <c r="G21" s="10">
        <f>IF(OR(B21="",F21="",F21=0),"",ROUND(B21*200000/F21,2))</f>
        <v/>
      </c>
      <c r="H21" s="10">
        <f>IF(OR(C21="",F21="",F21=0),"",IF(AND(B21&lt;&gt;"",C21&gt;B21),"check DART",ROUND(C21*200000/F21,2)))</f>
        <v/>
      </c>
      <c r="I21" s="11">
        <f>IF(OR(D21="",B21=""),"",IF(B21=0,"no recordables",ROUND(D21/B21,1)))</f>
        <v/>
      </c>
    </row>
    <row r="22" ht="20" customHeight="1">
      <c r="A22" s="8" t="n"/>
      <c r="B22" s="8" t="n"/>
      <c r="C22" s="8" t="n"/>
      <c r="D22" s="8" t="n"/>
      <c r="E22" s="8" t="n"/>
      <c r="F22" s="9" t="n"/>
      <c r="G22" s="10">
        <f>IF(OR(B22="",F22="",F22=0),"",ROUND(B22*200000/F22,2))</f>
        <v/>
      </c>
      <c r="H22" s="10">
        <f>IF(OR(C22="",F22="",F22=0),"",IF(AND(B22&lt;&gt;"",C22&gt;B22),"check DART",ROUND(C22*200000/F22,2)))</f>
        <v/>
      </c>
      <c r="I22" s="11">
        <f>IF(OR(D22="",B22=""),"",IF(B22=0,"no recordables",ROUND(D22/B22,1)))</f>
        <v/>
      </c>
    </row>
    <row r="23" ht="20" customHeight="1">
      <c r="A23" s="8" t="n"/>
      <c r="B23" s="8" t="n"/>
      <c r="C23" s="8" t="n"/>
      <c r="D23" s="8" t="n"/>
      <c r="E23" s="8" t="n"/>
      <c r="F23" s="9" t="n"/>
      <c r="G23" s="10">
        <f>IF(OR(B23="",F23="",F23=0),"",ROUND(B23*200000/F23,2))</f>
        <v/>
      </c>
      <c r="H23" s="10">
        <f>IF(OR(C23="",F23="",F23=0),"",IF(AND(B23&lt;&gt;"",C23&gt;B23),"check DART",ROUND(C23*200000/F23,2)))</f>
        <v/>
      </c>
      <c r="I23" s="11">
        <f>IF(OR(D23="",B23=""),"",IF(B23=0,"no recordables",ROUND(D23/B23,1)))</f>
        <v/>
      </c>
    </row>
    <row r="25" ht="35" customHeight="1">
      <c r="A25" s="12" t="inlineStr">
        <is>
          <t>A record-keeping aid, not compliance or legal advice. It does not decide what is recordable and does not replace OSHA Forms 300, 300A or 301.</t>
        </is>
      </c>
    </row>
    <row r="26" ht="21.5" customHeight="1">
      <c r="A26" s="6" t="inlineStr">
        <is>
          <t>The 2025 row is a fictitious example company — replace it with your own numbers.</t>
        </is>
      </c>
    </row>
    <row r="28" ht="48.5" customHeight="1">
      <c r="A28" s="13" t="inlineStr">
        <is>
          <t>The full Workplace Incident, Near-Miss &amp; Injury Log Workbook adds one running log for every near miss, first-aid case and recordable, a monthly hours ledger, rates by month and over the last 12 months, and what was done about each case, tracked to done.</t>
        </is>
      </c>
    </row>
    <row r="29" ht="20" customHeight="1">
      <c r="A29" s="14" t="inlineStr">
        <is>
          <t>Get the full Workplace Incident, Near-Miss &amp; Injury Log Workbook →</t>
        </is>
      </c>
    </row>
    <row r="30" ht="18" customHeight="1">
      <c r="A30" s="15" t="inlineStr">
        <is>
          <t>See the full range at ardentworkshop.com →</t>
        </is>
      </c>
    </row>
  </sheetData>
  <mergeCells count="18">
    <mergeCell ref="A15:I15"/>
    <mergeCell ref="A7:I7"/>
    <mergeCell ref="A25:I25"/>
    <mergeCell ref="A29:I29"/>
    <mergeCell ref="A2:I2"/>
    <mergeCell ref="A11:I11"/>
    <mergeCell ref="A10:I10"/>
    <mergeCell ref="A5:I5"/>
    <mergeCell ref="A28:I28"/>
    <mergeCell ref="A13:I13"/>
    <mergeCell ref="A1:I1"/>
    <mergeCell ref="A8:I8"/>
    <mergeCell ref="A3:I3"/>
    <mergeCell ref="A6:I6"/>
    <mergeCell ref="A12:I12"/>
    <mergeCell ref="A26:I26"/>
    <mergeCell ref="A30:I30"/>
    <mergeCell ref="A16:I16"/>
  </mergeCells>
  <hyperlinks>
    <hyperlink xmlns:r="http://schemas.openxmlformats.org/officeDocument/2006/relationships" ref="A29" r:id="rId1"/>
    <hyperlink xmlns:r="http://schemas.openxmlformats.org/officeDocument/2006/relationships" ref="A30" r:id="rId2"/>
  </hyperlinks>
  <printOptions horizontalCentered="1"/>
  <pageMargins left="0.5" right="0.5" top="0.5" bottom="0.5" header="0.3" footer="0.3"/>
  <pageSetup orientation="landscape"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erms:created xmlns:dcterms="http://purl.org/dc/terms/" xmlns:xsi="http://www.w3.org/2001/XMLSchema-instance" xsi:type="dcterms:W3CDTF">2026-09-16T00:00:00Z</dcterms:created>
  <dcterms:modified xmlns:dcterms="http://purl.org/dc/terms/" xmlns:xsi="http://www.w3.org/2001/XMLSchema-instance" xsi:type="dcterms:W3CDTF">2026-09-16T00:00:00Z</dcterms:modified>
</cp:coreProperties>
</file>