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nse Log" sheetId="1" state="visible" r:id="rId1"/>
  </sheets>
  <definedNames>
    <definedName name="_xlnm.Print_Area" localSheetId="0">'Expense Log'!$A$1:$R$159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$#,##0.00"/>
  </numFmts>
  <fonts count="12">
    <font>
      <name val="Calibri"/>
      <family val="2"/>
      <color theme="1"/>
      <sz val="11"/>
      <scheme val="minor"/>
    </font>
    <font>
      <name val="Calibri"/>
      <b val="1"/>
      <color rgb="001A2744"/>
      <sz val="16"/>
    </font>
    <font>
      <name val="Calibri"/>
      <i val="1"/>
      <color rgb="005C6470"/>
      <sz val="9.5"/>
    </font>
    <font>
      <name val="Calibri"/>
      <color rgb="001A2744"/>
      <sz val="11"/>
    </font>
    <font>
      <name val="Calibri"/>
      <b val="1"/>
      <color rgb="001A2744"/>
      <sz val="9.5"/>
    </font>
    <font>
      <name val="Calibri"/>
      <b val="1"/>
      <color rgb="00FFFFFF"/>
      <sz val="9.5"/>
    </font>
    <font>
      <name val="Calibri"/>
      <b val="1"/>
      <color rgb="002A2F3A"/>
      <sz val="10.5"/>
    </font>
    <font>
      <name val="Calibri"/>
      <b val="1"/>
      <color rgb="001A2744"/>
      <sz val="10"/>
    </font>
    <font>
      <name val="Calibri"/>
      <b val="1"/>
      <color rgb="00FFFFFF"/>
      <sz val="11"/>
    </font>
    <font>
      <name val="Calibri"/>
      <b val="1"/>
      <color rgb="002A2F3A"/>
      <sz val="10"/>
    </font>
    <font>
      <name val="Calibri"/>
      <b val="1"/>
      <color rgb="001F6A78"/>
      <sz val="10.5"/>
      <u val="single"/>
    </font>
    <font>
      <name val="Calibri"/>
      <color rgb="005C6470"/>
      <sz val="8.5"/>
    </font>
  </fonts>
  <fills count="6">
    <fill>
      <patternFill/>
    </fill>
    <fill>
      <patternFill patternType="gray125"/>
    </fill>
    <fill>
      <patternFill patternType="solid">
        <fgColor rgb="003F5A4A"/>
      </patternFill>
    </fill>
    <fill>
      <patternFill patternType="solid">
        <fgColor rgb="00FEF6E9"/>
      </patternFill>
    </fill>
    <fill>
      <patternFill patternType="solid">
        <fgColor rgb="00CFE6E8"/>
      </patternFill>
    </fill>
    <fill>
      <patternFill patternType="solid">
        <fgColor rgb="00EAF3F4"/>
      </patternFill>
    </fill>
  </fills>
  <borders count="4">
    <border>
      <left/>
      <right/>
      <top/>
      <bottom/>
      <diagonal/>
    </border>
    <border>
      <left style="medium">
        <color rgb="00877E6E"/>
      </left>
      <right style="medium">
        <color rgb="00877E6E"/>
      </right>
      <top style="medium">
        <color rgb="00877E6E"/>
      </top>
      <bottom style="medium">
        <color rgb="00877E6E"/>
      </bottom>
    </border>
    <border>
      <left style="thin">
        <color rgb="00877E6E"/>
      </left>
      <right style="thin">
        <color rgb="00877E6E"/>
      </right>
      <top style="thin">
        <color rgb="00877E6E"/>
      </top>
      <bottom style="thin">
        <color rgb="00877E6E"/>
      </bottom>
    </border>
    <border>
      <bottom style="thin">
        <color rgb="00877E6E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8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5" fillId="2" borderId="0" applyAlignment="1" pivotButton="0" quotePrefix="0" xfId="0">
      <alignment horizontal="left" vertical="center" wrapText="1"/>
    </xf>
    <xf numFmtId="0" fontId="7" fillId="0" borderId="3" applyAlignment="1" pivotButton="0" quotePrefix="0" xfId="0">
      <alignment vertical="center"/>
    </xf>
    <xf numFmtId="166" fontId="7" fillId="4" borderId="2" applyAlignment="1" pivotButton="0" quotePrefix="0" xfId="0">
      <alignment horizontal="right" vertical="center"/>
    </xf>
    <xf numFmtId="0" fontId="4" fillId="0" borderId="0" applyAlignment="1" pivotButton="0" quotePrefix="0" xfId="0">
      <alignment vertical="top" wrapText="1"/>
    </xf>
    <xf numFmtId="165" fontId="6" fillId="3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left" vertical="center"/>
    </xf>
    <xf numFmtId="166" fontId="6" fillId="3" borderId="1" applyAlignment="1" pivotButton="0" quotePrefix="0" xfId="0">
      <alignment horizontal="right" vertical="center"/>
    </xf>
    <xf numFmtId="0" fontId="9" fillId="3" borderId="1" applyAlignment="1" pivotButton="0" quotePrefix="0" xfId="0">
      <alignment horizontal="left" vertical="center"/>
    </xf>
    <xf numFmtId="0" fontId="10" fillId="5" borderId="0" applyAlignment="1" pivotButton="0" quotePrefix="0" xfId="0">
      <alignment vertical="center" wrapText="1"/>
    </xf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rdentworkshop.com/products/medical-expense-tracker-excel/?utm_source=free_starter_medical_expense&amp;utm_medium=lite&amp;utm_campaign=medical_expense_log_starter&amp;utm_content=xlsx_upgrad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15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20" customWidth="1" min="3" max="3"/>
    <col width="20" customWidth="1" min="4" max="4"/>
    <col width="24" customWidth="1" min="5" max="5"/>
    <col width="10" customWidth="1" min="6" max="6"/>
    <col width="10" customWidth="1" min="7" max="7"/>
    <col width="10" customWidth="1" min="8" max="8"/>
    <col width="13" customWidth="1" min="9" max="9"/>
    <col width="10" customWidth="1" min="10" max="10"/>
    <col width="13" customWidth="1" min="11" max="11"/>
    <col width="28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</cols>
  <sheetData>
    <row r="1" ht="22" customHeight="1">
      <c r="A1" s="1" t="inlineStr">
        <is>
          <t>MEDICAL EXPENSE LOG — STARTER</t>
        </is>
      </c>
      <c r="M1" s="2" t="inlineStr">
        <is>
          <t>TOTALS</t>
        </is>
      </c>
    </row>
    <row r="2" ht="20" customHeight="1">
      <c r="A2" s="3" t="inlineStr">
        <is>
          <t>One row per bill, EOB or receipt. Your cost, minus what came back, is worked out for you.</t>
        </is>
      </c>
      <c r="M2" s="4" t="inlineStr"/>
      <c r="N2" s="4" t="inlineStr">
        <is>
          <t>Billed</t>
        </is>
      </c>
      <c r="O2" s="4" t="inlineStr">
        <is>
          <t>Plan paid</t>
        </is>
      </c>
      <c r="P2" s="4" t="inlineStr">
        <is>
          <t>Your share</t>
        </is>
      </c>
      <c r="Q2" s="4" t="inlineStr">
        <is>
          <t>Reimbursed</t>
        </is>
      </c>
      <c r="R2" s="4" t="inlineStr">
        <is>
          <t>Net cost</t>
        </is>
      </c>
    </row>
    <row r="3" ht="33" customHeight="1">
      <c r="A3" s="3" t="inlineStr">
        <is>
          <t>Type the date, who it was for, the category, and the amounts off the bill or EOB — Billed, Plan paid and Your share. The Net cost to you column and the totals to the right update as you type.</t>
        </is>
      </c>
      <c r="M3" s="5" t="inlineStr">
        <is>
          <t>All expenses</t>
        </is>
      </c>
      <c r="N3" s="6">
        <f>SUM(F6:F155)</f>
        <v/>
      </c>
      <c r="O3" s="6">
        <f>SUM(G6:G155)</f>
        <v/>
      </c>
      <c r="P3" s="6">
        <f>SUM(H6:H155)</f>
        <v/>
      </c>
      <c r="Q3" s="6">
        <f>SUM(J6:J155)</f>
        <v/>
      </c>
      <c r="R3" s="6">
        <f>SUM(K6:K155)</f>
        <v/>
      </c>
    </row>
    <row r="4" ht="33" customHeight="1">
      <c r="A4" s="7" t="inlineStr">
        <is>
          <t>To start your own: type your household's names over the example names under BY PERSON (right), then select the example entries A6:J57 and press Delete. Net cost and the totals clear with them.</t>
        </is>
      </c>
    </row>
    <row r="5" ht="22" customHeight="1">
      <c r="A5" s="4" t="inlineStr">
        <is>
          <t>Date</t>
        </is>
      </c>
      <c r="B5" s="4" t="inlineStr">
        <is>
          <t>Person</t>
        </is>
      </c>
      <c r="C5" s="4" t="inlineStr">
        <is>
          <t>Category</t>
        </is>
      </c>
      <c r="D5" s="4" t="inlineStr">
        <is>
          <t>Provider</t>
        </is>
      </c>
      <c r="E5" s="4" t="inlineStr">
        <is>
          <t>Description</t>
        </is>
      </c>
      <c r="F5" s="4" t="inlineStr">
        <is>
          <t>Billed</t>
        </is>
      </c>
      <c r="G5" s="4" t="inlineStr">
        <is>
          <t>Plan paid</t>
        </is>
      </c>
      <c r="H5" s="4" t="inlineStr">
        <is>
          <t>Your share</t>
        </is>
      </c>
      <c r="I5" s="4" t="inlineStr">
        <is>
          <t>Paid from</t>
        </is>
      </c>
      <c r="J5" s="4" t="inlineStr">
        <is>
          <t>Reimbursed</t>
        </is>
      </c>
      <c r="K5" s="4" t="inlineStr">
        <is>
          <t>Net cost to you</t>
        </is>
      </c>
      <c r="M5" s="2" t="inlineStr">
        <is>
          <t>BY PERSON — type your household's names</t>
        </is>
      </c>
    </row>
    <row r="6" ht="20" customHeight="1">
      <c r="A6" s="8" t="n">
        <v>45944</v>
      </c>
      <c r="B6" s="9" t="inlineStr">
        <is>
          <t>Jordan (example)</t>
        </is>
      </c>
      <c r="C6" s="9" t="inlineStr">
        <is>
          <t>Prescription drugs</t>
        </is>
      </c>
      <c r="D6" s="9" t="inlineStr">
        <is>
          <t>Corner Pharmacy (example)</t>
        </is>
      </c>
      <c r="E6" s="9" t="inlineStr">
        <is>
          <t>Antibiotic prescription</t>
        </is>
      </c>
      <c r="F6" s="10" t="n"/>
      <c r="G6" s="10" t="n"/>
      <c r="H6" s="10" t="n">
        <v>42.5</v>
      </c>
      <c r="I6" s="9" t="inlineStr">
        <is>
          <t>Credit card</t>
        </is>
      </c>
      <c r="J6" s="10" t="n"/>
      <c r="K6" s="6">
        <f>IF(H6="","",H6-J6)</f>
        <v/>
      </c>
      <c r="M6" s="4" t="inlineStr"/>
      <c r="N6" s="4" t="inlineStr">
        <is>
          <t>Billed</t>
        </is>
      </c>
      <c r="O6" s="4" t="inlineStr">
        <is>
          <t>Plan paid</t>
        </is>
      </c>
      <c r="P6" s="4" t="inlineStr">
        <is>
          <t>Your share</t>
        </is>
      </c>
      <c r="Q6" s="4" t="inlineStr">
        <is>
          <t>Reimbursed</t>
        </is>
      </c>
      <c r="R6" s="4" t="inlineStr">
        <is>
          <t>Net cost</t>
        </is>
      </c>
    </row>
    <row r="7" ht="18" customHeight="1">
      <c r="A7" s="8" t="n">
        <v>45969</v>
      </c>
      <c r="B7" s="9" t="inlineStr">
        <is>
          <t>Riley (example)</t>
        </is>
      </c>
      <c r="C7" s="9" t="inlineStr">
        <is>
          <t>Specialist visit</t>
        </is>
      </c>
      <c r="D7" s="9" t="inlineStr">
        <is>
          <t>Downtown Dermatology (example)</t>
        </is>
      </c>
      <c r="E7" s="9" t="inlineStr">
        <is>
          <t>Skin check, follow-up</t>
        </is>
      </c>
      <c r="F7" s="10" t="n">
        <v>240</v>
      </c>
      <c r="G7" s="10" t="n">
        <v>90</v>
      </c>
      <c r="H7" s="10" t="n">
        <v>150</v>
      </c>
      <c r="I7" s="9" t="inlineStr">
        <is>
          <t>Credit card</t>
        </is>
      </c>
      <c r="J7" s="10" t="n"/>
      <c r="K7" s="6">
        <f>IF(H7="","",H7-J7)</f>
        <v/>
      </c>
      <c r="M7" s="11" t="inlineStr">
        <is>
          <t>Jordan (example)</t>
        </is>
      </c>
      <c r="N7" s="6">
        <f>IF($M7="","",SUMIF($B$6:$B$155,$M7,$F$6:$F$155))</f>
        <v/>
      </c>
      <c r="O7" s="6">
        <f>IF($M7="","",SUMIF($B$6:$B$155,$M7,$G$6:$G$155))</f>
        <v/>
      </c>
      <c r="P7" s="6">
        <f>IF($M7="","",SUMIF($B$6:$B$155,$M7,$H$6:$H$155))</f>
        <v/>
      </c>
      <c r="Q7" s="6">
        <f>IF($M7="","",SUMIF($B$6:$B$155,$M7,$J$6:$J$155))</f>
        <v/>
      </c>
      <c r="R7" s="6">
        <f>IF($M7="","",SUMIF($B$6:$B$155,$M7,$K$6:$K$155))</f>
        <v/>
      </c>
    </row>
    <row r="8" ht="18" customHeight="1">
      <c r="A8" s="8" t="n">
        <v>46011</v>
      </c>
      <c r="B8" s="9" t="inlineStr">
        <is>
          <t>Avery (example)</t>
        </is>
      </c>
      <c r="C8" s="9" t="inlineStr">
        <is>
          <t>Dental cleaning / exam</t>
        </is>
      </c>
      <c r="D8" s="9" t="inlineStr">
        <is>
          <t>Maple Street Dental (example)</t>
        </is>
      </c>
      <c r="E8" s="9" t="inlineStr">
        <is>
          <t>Winter cleaning and exam</t>
        </is>
      </c>
      <c r="F8" s="10" t="n">
        <v>150</v>
      </c>
      <c r="G8" s="10" t="n">
        <v>120</v>
      </c>
      <c r="H8" s="10" t="n">
        <v>30</v>
      </c>
      <c r="I8" s="9" t="inlineStr">
        <is>
          <t>Credit card</t>
        </is>
      </c>
      <c r="J8" s="10" t="n"/>
      <c r="K8" s="6">
        <f>IF(H8="","",H8-J8)</f>
        <v/>
      </c>
      <c r="M8" s="11" t="inlineStr">
        <is>
          <t>Riley (example)</t>
        </is>
      </c>
      <c r="N8" s="6">
        <f>IF($M8="","",SUMIF($B$6:$B$155,$M8,$F$6:$F$155))</f>
        <v/>
      </c>
      <c r="O8" s="6">
        <f>IF($M8="","",SUMIF($B$6:$B$155,$M8,$G$6:$G$155))</f>
        <v/>
      </c>
      <c r="P8" s="6">
        <f>IF($M8="","",SUMIF($B$6:$B$155,$M8,$H$6:$H$155))</f>
        <v/>
      </c>
      <c r="Q8" s="6">
        <f>IF($M8="","",SUMIF($B$6:$B$155,$M8,$J$6:$J$155))</f>
        <v/>
      </c>
      <c r="R8" s="6">
        <f>IF($M8="","",SUMIF($B$6:$B$155,$M8,$K$6:$K$155))</f>
        <v/>
      </c>
    </row>
    <row r="9" ht="18" customHeight="1">
      <c r="A9" s="8" t="n">
        <v>46036</v>
      </c>
      <c r="B9" s="9" t="inlineStr">
        <is>
          <t>Jordan (example)</t>
        </is>
      </c>
      <c r="C9" s="9" t="inlineStr">
        <is>
          <t>Doctor visit / copay</t>
        </is>
      </c>
      <c r="D9" s="9" t="inlineStr">
        <is>
          <t>Lakeside Family Clinic (example)</t>
        </is>
      </c>
      <c r="E9" s="9" t="inlineStr">
        <is>
          <t>Annual physical</t>
        </is>
      </c>
      <c r="F9" s="10" t="n">
        <v>240</v>
      </c>
      <c r="G9" s="10" t="n">
        <v>240</v>
      </c>
      <c r="H9" s="10" t="n">
        <v>0</v>
      </c>
      <c r="I9" s="9" t="n"/>
      <c r="J9" s="10" t="n"/>
      <c r="K9" s="6">
        <f>IF(H9="","",H9-J9)</f>
        <v/>
      </c>
      <c r="M9" s="11" t="inlineStr">
        <is>
          <t>Avery (example)</t>
        </is>
      </c>
      <c r="N9" s="6">
        <f>IF($M9="","",SUMIF($B$6:$B$155,$M9,$F$6:$F$155))</f>
        <v/>
      </c>
      <c r="O9" s="6">
        <f>IF($M9="","",SUMIF($B$6:$B$155,$M9,$G$6:$G$155))</f>
        <v/>
      </c>
      <c r="P9" s="6">
        <f>IF($M9="","",SUMIF($B$6:$B$155,$M9,$H$6:$H$155))</f>
        <v/>
      </c>
      <c r="Q9" s="6">
        <f>IF($M9="","",SUMIF($B$6:$B$155,$M9,$J$6:$J$155))</f>
        <v/>
      </c>
      <c r="R9" s="6">
        <f>IF($M9="","",SUMIF($B$6:$B$155,$M9,$K$6:$K$155))</f>
        <v/>
      </c>
    </row>
    <row r="10" ht="18" customHeight="1">
      <c r="A10" s="8" t="n">
        <v>46042</v>
      </c>
      <c r="B10" s="9" t="inlineStr">
        <is>
          <t>Riley (example)</t>
        </is>
      </c>
      <c r="C10" s="9" t="inlineStr">
        <is>
          <t>Dental cleaning / exam</t>
        </is>
      </c>
      <c r="D10" s="9" t="inlineStr">
        <is>
          <t>Maple Street Dental (example)</t>
        </is>
      </c>
      <c r="E10" s="9" t="inlineStr">
        <is>
          <t>Cleaning and exam</t>
        </is>
      </c>
      <c r="F10" s="10" t="n">
        <v>220</v>
      </c>
      <c r="G10" s="10" t="n">
        <v>130</v>
      </c>
      <c r="H10" s="10" t="n">
        <v>90</v>
      </c>
      <c r="I10" s="9" t="inlineStr">
        <is>
          <t>FSA card</t>
        </is>
      </c>
      <c r="J10" s="10" t="n"/>
      <c r="K10" s="6">
        <f>IF(H10="","",H10-J10)</f>
        <v/>
      </c>
      <c r="M10" s="11" t="n"/>
      <c r="N10" s="6">
        <f>IF($M10="","",SUMIF($B$6:$B$155,$M10,$F$6:$F$155))</f>
        <v/>
      </c>
      <c r="O10" s="6">
        <f>IF($M10="","",SUMIF($B$6:$B$155,$M10,$G$6:$G$155))</f>
        <v/>
      </c>
      <c r="P10" s="6">
        <f>IF($M10="","",SUMIF($B$6:$B$155,$M10,$H$6:$H$155))</f>
        <v/>
      </c>
      <c r="Q10" s="6">
        <f>IF($M10="","",SUMIF($B$6:$B$155,$M10,$J$6:$J$155))</f>
        <v/>
      </c>
      <c r="R10" s="6">
        <f>IF($M10="","",SUMIF($B$6:$B$155,$M10,$K$6:$K$155))</f>
        <v/>
      </c>
    </row>
    <row r="11" ht="18" customHeight="1">
      <c r="A11" s="8" t="n">
        <v>46050</v>
      </c>
      <c r="B11" s="9" t="inlineStr">
        <is>
          <t>Riley (example)</t>
        </is>
      </c>
      <c r="C11" s="9" t="inlineStr">
        <is>
          <t>Doctor visit / copay</t>
        </is>
      </c>
      <c r="D11" s="9" t="inlineStr">
        <is>
          <t>Lakeside Family Clinic (example)</t>
        </is>
      </c>
      <c r="E11" s="9" t="inlineStr">
        <is>
          <t>Annual physical</t>
        </is>
      </c>
      <c r="F11" s="10" t="n">
        <v>220</v>
      </c>
      <c r="G11" s="10" t="n">
        <v>220</v>
      </c>
      <c r="H11" s="10" t="n">
        <v>0</v>
      </c>
      <c r="I11" s="9" t="n"/>
      <c r="J11" s="10" t="n"/>
      <c r="K11" s="6">
        <f>IF(H11="","",H11-J11)</f>
        <v/>
      </c>
      <c r="M11" s="11" t="n"/>
      <c r="N11" s="6">
        <f>IF($M11="","",SUMIF($B$6:$B$155,$M11,$F$6:$F$155))</f>
        <v/>
      </c>
      <c r="O11" s="6">
        <f>IF($M11="","",SUMIF($B$6:$B$155,$M11,$G$6:$G$155))</f>
        <v/>
      </c>
      <c r="P11" s="6">
        <f>IF($M11="","",SUMIF($B$6:$B$155,$M11,$H$6:$H$155))</f>
        <v/>
      </c>
      <c r="Q11" s="6">
        <f>IF($M11="","",SUMIF($B$6:$B$155,$M11,$J$6:$J$155))</f>
        <v/>
      </c>
      <c r="R11" s="6">
        <f>IF($M11="","",SUMIF($B$6:$B$155,$M11,$K$6:$K$155))</f>
        <v/>
      </c>
    </row>
    <row r="12" ht="18" customHeight="1">
      <c r="A12" s="8" t="n">
        <v>46056</v>
      </c>
      <c r="B12" s="9" t="inlineStr">
        <is>
          <t>Jordan (example)</t>
        </is>
      </c>
      <c r="C12" s="9" t="inlineStr">
        <is>
          <t>Lab &amp; imaging</t>
        </is>
      </c>
      <c r="D12" s="9" t="inlineStr">
        <is>
          <t>Riverbend Imaging (example)</t>
        </is>
      </c>
      <c r="E12" s="9" t="inlineStr">
        <is>
          <t>Bloodwork panel</t>
        </is>
      </c>
      <c r="F12" s="10" t="n">
        <v>320</v>
      </c>
      <c r="G12" s="10" t="n">
        <v>40</v>
      </c>
      <c r="H12" s="10" t="n">
        <v>280</v>
      </c>
      <c r="I12" s="9" t="inlineStr">
        <is>
          <t>HSA card</t>
        </is>
      </c>
      <c r="J12" s="10" t="n"/>
      <c r="K12" s="6">
        <f>IF(H12="","",H12-J12)</f>
        <v/>
      </c>
      <c r="M12" s="11" t="n"/>
      <c r="N12" s="6">
        <f>IF($M12="","",SUMIF($B$6:$B$155,$M12,$F$6:$F$155))</f>
        <v/>
      </c>
      <c r="O12" s="6">
        <f>IF($M12="","",SUMIF($B$6:$B$155,$M12,$G$6:$G$155))</f>
        <v/>
      </c>
      <c r="P12" s="6">
        <f>IF($M12="","",SUMIF($B$6:$B$155,$M12,$H$6:$H$155))</f>
        <v/>
      </c>
      <c r="Q12" s="6">
        <f>IF($M12="","",SUMIF($B$6:$B$155,$M12,$J$6:$J$155))</f>
        <v/>
      </c>
      <c r="R12" s="6">
        <f>IF($M12="","",SUMIF($B$6:$B$155,$M12,$K$6:$K$155))</f>
        <v/>
      </c>
    </row>
    <row r="13" ht="18" customHeight="1">
      <c r="A13" s="8" t="n">
        <v>46058</v>
      </c>
      <c r="B13" s="9" t="inlineStr">
        <is>
          <t>Avery (example)</t>
        </is>
      </c>
      <c r="C13" s="9" t="inlineStr">
        <is>
          <t>Doctor visit / copay</t>
        </is>
      </c>
      <c r="D13" s="9" t="inlineStr">
        <is>
          <t>Cedar Grove Pediatrics (example)</t>
        </is>
      </c>
      <c r="E13" s="9" t="inlineStr">
        <is>
          <t>Well-check</t>
        </is>
      </c>
      <c r="F13" s="10" t="n">
        <v>150</v>
      </c>
      <c r="G13" s="10" t="n">
        <v>150</v>
      </c>
      <c r="H13" s="10" t="n">
        <v>0</v>
      </c>
      <c r="I13" s="9" t="n"/>
      <c r="J13" s="10" t="n"/>
      <c r="K13" s="6">
        <f>IF(H13="","",H13-J13)</f>
        <v/>
      </c>
    </row>
    <row r="14" ht="22" customHeight="1">
      <c r="A14" s="8" t="n">
        <v>46063</v>
      </c>
      <c r="B14" s="9" t="inlineStr">
        <is>
          <t>Avery (example)</t>
        </is>
      </c>
      <c r="C14" s="9" t="inlineStr">
        <is>
          <t>Dental cleaning / exam</t>
        </is>
      </c>
      <c r="D14" s="9" t="inlineStr">
        <is>
          <t>Maple Street Dental (example)</t>
        </is>
      </c>
      <c r="E14" s="9" t="inlineStr">
        <is>
          <t>Cleaning and exam</t>
        </is>
      </c>
      <c r="F14" s="10" t="n">
        <v>160</v>
      </c>
      <c r="G14" s="10" t="n">
        <v>130</v>
      </c>
      <c r="H14" s="10" t="n">
        <v>30</v>
      </c>
      <c r="I14" s="9" t="inlineStr">
        <is>
          <t>FSA card</t>
        </is>
      </c>
      <c r="J14" s="10" t="n"/>
      <c r="K14" s="6">
        <f>IF(H14="","",H14-J14)</f>
        <v/>
      </c>
      <c r="M14" s="2" t="inlineStr">
        <is>
          <t>BY CATEGORY</t>
        </is>
      </c>
    </row>
    <row r="15" ht="20" customHeight="1">
      <c r="A15" s="8" t="n">
        <v>46075</v>
      </c>
      <c r="B15" s="9" t="inlineStr">
        <is>
          <t>Jordan (example)</t>
        </is>
      </c>
      <c r="C15" s="9" t="inlineStr">
        <is>
          <t>Urgent care</t>
        </is>
      </c>
      <c r="D15" s="9" t="inlineStr">
        <is>
          <t>Westside Urgent Care (example)</t>
        </is>
      </c>
      <c r="E15" s="9" t="inlineStr">
        <is>
          <t>Flu symptoms</t>
        </is>
      </c>
      <c r="F15" s="10" t="n">
        <v>180</v>
      </c>
      <c r="G15" s="10" t="n">
        <v>130</v>
      </c>
      <c r="H15" s="10" t="n">
        <v>50</v>
      </c>
      <c r="I15" s="9" t="inlineStr">
        <is>
          <t>HSA card</t>
        </is>
      </c>
      <c r="J15" s="10" t="n"/>
      <c r="K15" s="6">
        <f>IF(H15="","",H15-J15)</f>
        <v/>
      </c>
      <c r="M15" s="4" t="inlineStr"/>
      <c r="N15" s="4" t="inlineStr">
        <is>
          <t>Billed</t>
        </is>
      </c>
      <c r="O15" s="4" t="inlineStr">
        <is>
          <t>Plan paid</t>
        </is>
      </c>
      <c r="P15" s="4" t="inlineStr">
        <is>
          <t>Your share</t>
        </is>
      </c>
      <c r="Q15" s="4" t="inlineStr">
        <is>
          <t>Reimbursed</t>
        </is>
      </c>
      <c r="R15" s="4" t="inlineStr">
        <is>
          <t>Net cost</t>
        </is>
      </c>
    </row>
    <row r="16" ht="18" customHeight="1">
      <c r="A16" s="8" t="n">
        <v>46083</v>
      </c>
      <c r="B16" s="9" t="inlineStr">
        <is>
          <t>Jordan (example)</t>
        </is>
      </c>
      <c r="C16" s="9" t="inlineStr">
        <is>
          <t>Eye exam</t>
        </is>
      </c>
      <c r="D16" s="9" t="inlineStr">
        <is>
          <t>Clearview Eye Center (example)</t>
        </is>
      </c>
      <c r="E16" s="9" t="inlineStr">
        <is>
          <t>Annual eye exam</t>
        </is>
      </c>
      <c r="F16" s="10" t="n">
        <v>120</v>
      </c>
      <c r="G16" s="10" t="n">
        <v>90</v>
      </c>
      <c r="H16" s="10" t="n">
        <v>30</v>
      </c>
      <c r="I16" s="9" t="inlineStr">
        <is>
          <t>Cash</t>
        </is>
      </c>
      <c r="J16" s="10" t="n"/>
      <c r="K16" s="6">
        <f>IF(H16="","",H16-J16)</f>
        <v/>
      </c>
      <c r="M16" s="5" t="inlineStr">
        <is>
          <t>Doctor visit / copay</t>
        </is>
      </c>
      <c r="N16" s="6">
        <f>SUMIF($C$6:$C$155,$M16,$F$6:$F$155)</f>
        <v/>
      </c>
      <c r="O16" s="6">
        <f>SUMIF($C$6:$C$155,$M16,$G$6:$G$155)</f>
        <v/>
      </c>
      <c r="P16" s="6">
        <f>SUMIF($C$6:$C$155,$M16,$H$6:$H$155)</f>
        <v/>
      </c>
      <c r="Q16" s="6">
        <f>SUMIF($C$6:$C$155,$M16,$J$6:$J$155)</f>
        <v/>
      </c>
      <c r="R16" s="6">
        <f>SUMIF($C$6:$C$155,$M16,$K$6:$K$155)</f>
        <v/>
      </c>
    </row>
    <row r="17" ht="18" customHeight="1">
      <c r="A17" s="8" t="n">
        <v>46083</v>
      </c>
      <c r="B17" s="9" t="inlineStr">
        <is>
          <t>Jordan (example)</t>
        </is>
      </c>
      <c r="C17" s="9" t="inlineStr">
        <is>
          <t>Glasses / contacts</t>
        </is>
      </c>
      <c r="D17" s="9" t="inlineStr">
        <is>
          <t>Clearview Eye Center (example)</t>
        </is>
      </c>
      <c r="E17" s="9" t="inlineStr">
        <is>
          <t>New glasses</t>
        </is>
      </c>
      <c r="F17" s="10" t="n">
        <v>280</v>
      </c>
      <c r="G17" s="10" t="n">
        <v>0</v>
      </c>
      <c r="H17" s="10" t="n">
        <v>280</v>
      </c>
      <c r="I17" s="9" t="inlineStr">
        <is>
          <t>Credit card</t>
        </is>
      </c>
      <c r="J17" s="10" t="n"/>
      <c r="K17" s="6">
        <f>IF(H17="","",H17-J17)</f>
        <v/>
      </c>
      <c r="M17" s="5" t="inlineStr">
        <is>
          <t>Specialist visit</t>
        </is>
      </c>
      <c r="N17" s="6">
        <f>SUMIF($C$6:$C$155,$M17,$F$6:$F$155)</f>
        <v/>
      </c>
      <c r="O17" s="6">
        <f>SUMIF($C$6:$C$155,$M17,$G$6:$G$155)</f>
        <v/>
      </c>
      <c r="P17" s="6">
        <f>SUMIF($C$6:$C$155,$M17,$H$6:$H$155)</f>
        <v/>
      </c>
      <c r="Q17" s="6">
        <f>SUMIF($C$6:$C$155,$M17,$J$6:$J$155)</f>
        <v/>
      </c>
      <c r="R17" s="6">
        <f>SUMIF($C$6:$C$155,$M17,$K$6:$K$155)</f>
        <v/>
      </c>
    </row>
    <row r="18" ht="18" customHeight="1">
      <c r="A18" s="8" t="n">
        <v>46089</v>
      </c>
      <c r="B18" s="9" t="inlineStr">
        <is>
          <t>Riley (example)</t>
        </is>
      </c>
      <c r="C18" s="9" t="inlineStr">
        <is>
          <t>Specialist visit</t>
        </is>
      </c>
      <c r="D18" s="9" t="inlineStr">
        <is>
          <t>Downtown Dermatology (example)</t>
        </is>
      </c>
      <c r="E18" s="9" t="inlineStr">
        <is>
          <t>Skin check</t>
        </is>
      </c>
      <c r="F18" s="10" t="n">
        <v>260</v>
      </c>
      <c r="G18" s="10" t="n">
        <v>60</v>
      </c>
      <c r="H18" s="10" t="n">
        <v>200</v>
      </c>
      <c r="I18" s="9" t="inlineStr">
        <is>
          <t>HSA card</t>
        </is>
      </c>
      <c r="J18" s="10" t="n"/>
      <c r="K18" s="6">
        <f>IF(H18="","",H18-J18)</f>
        <v/>
      </c>
      <c r="M18" s="5" t="inlineStr">
        <is>
          <t>Hospital / ER</t>
        </is>
      </c>
      <c r="N18" s="6">
        <f>SUMIF($C$6:$C$155,$M18,$F$6:$F$155)</f>
        <v/>
      </c>
      <c r="O18" s="6">
        <f>SUMIF($C$6:$C$155,$M18,$G$6:$G$155)</f>
        <v/>
      </c>
      <c r="P18" s="6">
        <f>SUMIF($C$6:$C$155,$M18,$H$6:$H$155)</f>
        <v/>
      </c>
      <c r="Q18" s="6">
        <f>SUMIF($C$6:$C$155,$M18,$J$6:$J$155)</f>
        <v/>
      </c>
      <c r="R18" s="6">
        <f>SUMIF($C$6:$C$155,$M18,$K$6:$K$155)</f>
        <v/>
      </c>
    </row>
    <row r="19" ht="18" customHeight="1">
      <c r="A19" s="8" t="n">
        <v>46096</v>
      </c>
      <c r="B19" s="9" t="inlineStr">
        <is>
          <t>Jordan (example)</t>
        </is>
      </c>
      <c r="C19" s="9" t="inlineStr">
        <is>
          <t>Dental cleaning / exam</t>
        </is>
      </c>
      <c r="D19" s="9" t="inlineStr">
        <is>
          <t>Maple Street Dental (example)</t>
        </is>
      </c>
      <c r="E19" s="9" t="inlineStr">
        <is>
          <t>Cleaning and exam</t>
        </is>
      </c>
      <c r="F19" s="10" t="n">
        <v>175</v>
      </c>
      <c r="G19" s="10" t="n">
        <v>125</v>
      </c>
      <c r="H19" s="10" t="n">
        <v>50</v>
      </c>
      <c r="I19" s="9" t="inlineStr">
        <is>
          <t>FSA card</t>
        </is>
      </c>
      <c r="J19" s="10" t="n"/>
      <c r="K19" s="6">
        <f>IF(H19="","",H19-J19)</f>
        <v/>
      </c>
      <c r="M19" s="5" t="inlineStr">
        <is>
          <t>Surgery / procedure</t>
        </is>
      </c>
      <c r="N19" s="6">
        <f>SUMIF($C$6:$C$155,$M19,$F$6:$F$155)</f>
        <v/>
      </c>
      <c r="O19" s="6">
        <f>SUMIF($C$6:$C$155,$M19,$G$6:$G$155)</f>
        <v/>
      </c>
      <c r="P19" s="6">
        <f>SUMIF($C$6:$C$155,$M19,$H$6:$H$155)</f>
        <v/>
      </c>
      <c r="Q19" s="6">
        <f>SUMIF($C$6:$C$155,$M19,$J$6:$J$155)</f>
        <v/>
      </c>
      <c r="R19" s="6">
        <f>SUMIF($C$6:$C$155,$M19,$K$6:$K$155)</f>
        <v/>
      </c>
    </row>
    <row r="20" ht="18" customHeight="1">
      <c r="A20" s="8" t="n">
        <v>46101</v>
      </c>
      <c r="B20" s="9" t="inlineStr">
        <is>
          <t>Jordan (example)</t>
        </is>
      </c>
      <c r="C20" s="9" t="inlineStr">
        <is>
          <t>Specialist visit</t>
        </is>
      </c>
      <c r="D20" s="9" t="inlineStr">
        <is>
          <t>Cedar Grove Orthopedics (example)</t>
        </is>
      </c>
      <c r="E20" s="9" t="inlineStr">
        <is>
          <t>Knee pain evaluation</t>
        </is>
      </c>
      <c r="F20" s="10" t="n">
        <v>410</v>
      </c>
      <c r="G20" s="10" t="n">
        <v>90</v>
      </c>
      <c r="H20" s="10" t="n">
        <v>320</v>
      </c>
      <c r="I20" s="9" t="inlineStr">
        <is>
          <t>HSA card</t>
        </is>
      </c>
      <c r="J20" s="10" t="n"/>
      <c r="K20" s="6">
        <f>IF(H20="","",H20-J20)</f>
        <v/>
      </c>
      <c r="M20" s="5" t="inlineStr">
        <is>
          <t>Lab &amp; imaging</t>
        </is>
      </c>
      <c r="N20" s="6">
        <f>SUMIF($C$6:$C$155,$M20,$F$6:$F$155)</f>
        <v/>
      </c>
      <c r="O20" s="6">
        <f>SUMIF($C$6:$C$155,$M20,$G$6:$G$155)</f>
        <v/>
      </c>
      <c r="P20" s="6">
        <f>SUMIF($C$6:$C$155,$M20,$H$6:$H$155)</f>
        <v/>
      </c>
      <c r="Q20" s="6">
        <f>SUMIF($C$6:$C$155,$M20,$J$6:$J$155)</f>
        <v/>
      </c>
      <c r="R20" s="6">
        <f>SUMIF($C$6:$C$155,$M20,$K$6:$K$155)</f>
        <v/>
      </c>
    </row>
    <row r="21" ht="18" customHeight="1">
      <c r="A21" s="8" t="n">
        <v>46106</v>
      </c>
      <c r="B21" s="9" t="inlineStr">
        <is>
          <t>Avery (example)</t>
        </is>
      </c>
      <c r="C21" s="9" t="inlineStr">
        <is>
          <t>Prescription drugs</t>
        </is>
      </c>
      <c r="D21" s="9" t="inlineStr">
        <is>
          <t>Corner Pharmacy (example)</t>
        </is>
      </c>
      <c r="E21" s="9" t="inlineStr">
        <is>
          <t>Antibiotic</t>
        </is>
      </c>
      <c r="F21" s="10" t="n"/>
      <c r="G21" s="10" t="n">
        <v>20</v>
      </c>
      <c r="H21" s="10" t="n">
        <v>15</v>
      </c>
      <c r="I21" s="9" t="inlineStr">
        <is>
          <t>Cash</t>
        </is>
      </c>
      <c r="J21" s="10" t="n"/>
      <c r="K21" s="6">
        <f>IF(H21="","",H21-J21)</f>
        <v/>
      </c>
      <c r="M21" s="5" t="inlineStr">
        <is>
          <t>Physical therapy</t>
        </is>
      </c>
      <c r="N21" s="6">
        <f>SUMIF($C$6:$C$155,$M21,$F$6:$F$155)</f>
        <v/>
      </c>
      <c r="O21" s="6">
        <f>SUMIF($C$6:$C$155,$M21,$G$6:$G$155)</f>
        <v/>
      </c>
      <c r="P21" s="6">
        <f>SUMIF($C$6:$C$155,$M21,$H$6:$H$155)</f>
        <v/>
      </c>
      <c r="Q21" s="6">
        <f>SUMIF($C$6:$C$155,$M21,$J$6:$J$155)</f>
        <v/>
      </c>
      <c r="R21" s="6">
        <f>SUMIF($C$6:$C$155,$M21,$K$6:$K$155)</f>
        <v/>
      </c>
    </row>
    <row r="22" ht="18" customHeight="1">
      <c r="A22" s="8" t="n">
        <v>46113</v>
      </c>
      <c r="B22" s="9" t="inlineStr">
        <is>
          <t>Jordan (example)</t>
        </is>
      </c>
      <c r="C22" s="9" t="inlineStr">
        <is>
          <t>Gym / health club</t>
        </is>
      </c>
      <c r="D22" s="9" t="inlineStr">
        <is>
          <t>Northside Fitness Center (example)</t>
        </is>
      </c>
      <c r="E22" s="9" t="inlineStr">
        <is>
          <t>Annual membership</t>
        </is>
      </c>
      <c r="F22" s="10" t="n"/>
      <c r="G22" s="10" t="n"/>
      <c r="H22" s="10" t="n">
        <v>300</v>
      </c>
      <c r="I22" s="9" t="inlineStr">
        <is>
          <t>Debit / checking</t>
        </is>
      </c>
      <c r="J22" s="10" t="n"/>
      <c r="K22" s="6">
        <f>IF(H22="","",H22-J22)</f>
        <v/>
      </c>
      <c r="M22" s="5" t="inlineStr">
        <is>
          <t>Urgent care</t>
        </is>
      </c>
      <c r="N22" s="6">
        <f>SUMIF($C$6:$C$155,$M22,$F$6:$F$155)</f>
        <v/>
      </c>
      <c r="O22" s="6">
        <f>SUMIF($C$6:$C$155,$M22,$G$6:$G$155)</f>
        <v/>
      </c>
      <c r="P22" s="6">
        <f>SUMIF($C$6:$C$155,$M22,$H$6:$H$155)</f>
        <v/>
      </c>
      <c r="Q22" s="6">
        <f>SUMIF($C$6:$C$155,$M22,$J$6:$J$155)</f>
        <v/>
      </c>
      <c r="R22" s="6">
        <f>SUMIF($C$6:$C$155,$M22,$K$6:$K$155)</f>
        <v/>
      </c>
    </row>
    <row r="23" ht="18" customHeight="1">
      <c r="A23" s="8" t="n">
        <v>46117</v>
      </c>
      <c r="B23" s="9" t="inlineStr">
        <is>
          <t>Jordan (example)</t>
        </is>
      </c>
      <c r="C23" s="9" t="inlineStr">
        <is>
          <t>Lab &amp; imaging</t>
        </is>
      </c>
      <c r="D23" s="9" t="inlineStr">
        <is>
          <t>Riverbend Imaging (example)</t>
        </is>
      </c>
      <c r="E23" s="9" t="inlineStr">
        <is>
          <t>Pre-surgery MRI, knee</t>
        </is>
      </c>
      <c r="F23" s="10" t="n">
        <v>2200</v>
      </c>
      <c r="G23" s="10" t="n">
        <v>1750</v>
      </c>
      <c r="H23" s="10" t="n">
        <v>450</v>
      </c>
      <c r="I23" s="9" t="inlineStr">
        <is>
          <t>HSA card</t>
        </is>
      </c>
      <c r="J23" s="10" t="n"/>
      <c r="K23" s="6">
        <f>IF(H23="","",H23-J23)</f>
        <v/>
      </c>
      <c r="M23" s="5" t="inlineStr">
        <is>
          <t>Ambulance</t>
        </is>
      </c>
      <c r="N23" s="6">
        <f>SUMIF($C$6:$C$155,$M23,$F$6:$F$155)</f>
        <v/>
      </c>
      <c r="O23" s="6">
        <f>SUMIF($C$6:$C$155,$M23,$G$6:$G$155)</f>
        <v/>
      </c>
      <c r="P23" s="6">
        <f>SUMIF($C$6:$C$155,$M23,$H$6:$H$155)</f>
        <v/>
      </c>
      <c r="Q23" s="6">
        <f>SUMIF($C$6:$C$155,$M23,$J$6:$J$155)</f>
        <v/>
      </c>
      <c r="R23" s="6">
        <f>SUMIF($C$6:$C$155,$M23,$K$6:$K$155)</f>
        <v/>
      </c>
    </row>
    <row r="24" ht="18" customHeight="1">
      <c r="A24" s="8" t="n">
        <v>46130</v>
      </c>
      <c r="B24" s="9" t="inlineStr">
        <is>
          <t>Avery (example)</t>
        </is>
      </c>
      <c r="C24" s="9" t="inlineStr">
        <is>
          <t>Specialist visit</t>
        </is>
      </c>
      <c r="D24" s="9" t="inlineStr">
        <is>
          <t>Northgate Allergy Clinic (example)</t>
        </is>
      </c>
      <c r="E24" s="9" t="inlineStr">
        <is>
          <t>Allergy consult</t>
        </is>
      </c>
      <c r="F24" s="10" t="n">
        <v>280</v>
      </c>
      <c r="G24" s="10" t="n">
        <v>80</v>
      </c>
      <c r="H24" s="10" t="n">
        <v>200</v>
      </c>
      <c r="I24" s="9" t="inlineStr">
        <is>
          <t>HSA card</t>
        </is>
      </c>
      <c r="J24" s="10" t="n"/>
      <c r="K24" s="6">
        <f>IF(H24="","",H24-J24)</f>
        <v/>
      </c>
      <c r="M24" s="5" t="inlineStr">
        <is>
          <t>Dental cleaning / exam</t>
        </is>
      </c>
      <c r="N24" s="6">
        <f>SUMIF($C$6:$C$155,$M24,$F$6:$F$155)</f>
        <v/>
      </c>
      <c r="O24" s="6">
        <f>SUMIF($C$6:$C$155,$M24,$G$6:$G$155)</f>
        <v/>
      </c>
      <c r="P24" s="6">
        <f>SUMIF($C$6:$C$155,$M24,$H$6:$H$155)</f>
        <v/>
      </c>
      <c r="Q24" s="6">
        <f>SUMIF($C$6:$C$155,$M24,$J$6:$J$155)</f>
        <v/>
      </c>
      <c r="R24" s="6">
        <f>SUMIF($C$6:$C$155,$M24,$K$6:$K$155)</f>
        <v/>
      </c>
    </row>
    <row r="25" ht="18" customHeight="1">
      <c r="A25" s="8" t="n">
        <v>46134</v>
      </c>
      <c r="B25" s="9" t="inlineStr">
        <is>
          <t>Riley (example)</t>
        </is>
      </c>
      <c r="C25" s="9" t="inlineStr">
        <is>
          <t>Fillings / crowns</t>
        </is>
      </c>
      <c r="D25" s="9" t="inlineStr">
        <is>
          <t>Maple Street Dental (example)</t>
        </is>
      </c>
      <c r="E25" s="9" t="inlineStr">
        <is>
          <t>Filling, molar</t>
        </is>
      </c>
      <c r="F25" s="10" t="n">
        <v>380</v>
      </c>
      <c r="G25" s="10" t="n">
        <v>160</v>
      </c>
      <c r="H25" s="10" t="n">
        <v>220</v>
      </c>
      <c r="I25" s="9" t="inlineStr">
        <is>
          <t>FSA card</t>
        </is>
      </c>
      <c r="J25" s="10" t="n"/>
      <c r="K25" s="6">
        <f>IF(H25="","",H25-J25)</f>
        <v/>
      </c>
      <c r="M25" s="5" t="inlineStr">
        <is>
          <t>Fillings / crowns</t>
        </is>
      </c>
      <c r="N25" s="6">
        <f>SUMIF($C$6:$C$155,$M25,$F$6:$F$155)</f>
        <v/>
      </c>
      <c r="O25" s="6">
        <f>SUMIF($C$6:$C$155,$M25,$G$6:$G$155)</f>
        <v/>
      </c>
      <c r="P25" s="6">
        <f>SUMIF($C$6:$C$155,$M25,$H$6:$H$155)</f>
        <v/>
      </c>
      <c r="Q25" s="6">
        <f>SUMIF($C$6:$C$155,$M25,$J$6:$J$155)</f>
        <v/>
      </c>
      <c r="R25" s="6">
        <f>SUMIF($C$6:$C$155,$M25,$K$6:$K$155)</f>
        <v/>
      </c>
    </row>
    <row r="26" ht="18" customHeight="1">
      <c r="A26" s="8" t="n">
        <v>46140</v>
      </c>
      <c r="B26" s="9" t="inlineStr">
        <is>
          <t>Jordan (example)</t>
        </is>
      </c>
      <c r="C26" s="9" t="inlineStr">
        <is>
          <t>Over-the-counter medicine</t>
        </is>
      </c>
      <c r="D26" s="9" t="inlineStr">
        <is>
          <t>Corner Pharmacy (example)</t>
        </is>
      </c>
      <c r="E26" s="9" t="inlineStr">
        <is>
          <t>Allergy medicine</t>
        </is>
      </c>
      <c r="F26" s="10" t="n"/>
      <c r="G26" s="10" t="n"/>
      <c r="H26" s="10" t="n">
        <v>18.5</v>
      </c>
      <c r="I26" s="9" t="inlineStr">
        <is>
          <t>Credit card</t>
        </is>
      </c>
      <c r="J26" s="10" t="n"/>
      <c r="K26" s="6">
        <f>IF(H26="","",H26-J26)</f>
        <v/>
      </c>
      <c r="M26" s="5" t="inlineStr">
        <is>
          <t>Orthodontics</t>
        </is>
      </c>
      <c r="N26" s="6">
        <f>SUMIF($C$6:$C$155,$M26,$F$6:$F$155)</f>
        <v/>
      </c>
      <c r="O26" s="6">
        <f>SUMIF($C$6:$C$155,$M26,$G$6:$G$155)</f>
        <v/>
      </c>
      <c r="P26" s="6">
        <f>SUMIF($C$6:$C$155,$M26,$H$6:$H$155)</f>
        <v/>
      </c>
      <c r="Q26" s="6">
        <f>SUMIF($C$6:$C$155,$M26,$J$6:$J$155)</f>
        <v/>
      </c>
      <c r="R26" s="6">
        <f>SUMIF($C$6:$C$155,$M26,$K$6:$K$155)</f>
        <v/>
      </c>
    </row>
    <row r="27" ht="18" customHeight="1">
      <c r="A27" s="8" t="n">
        <v>46145</v>
      </c>
      <c r="B27" s="9" t="inlineStr">
        <is>
          <t>Avery (example)</t>
        </is>
      </c>
      <c r="C27" s="9" t="inlineStr">
        <is>
          <t>Urgent care</t>
        </is>
      </c>
      <c r="D27" s="9" t="inlineStr">
        <is>
          <t>Westside Urgent Care (example)</t>
        </is>
      </c>
      <c r="E27" s="9" t="inlineStr">
        <is>
          <t>Ear infection</t>
        </is>
      </c>
      <c r="F27" s="10" t="n">
        <v>190</v>
      </c>
      <c r="G27" s="10" t="n">
        <v>90</v>
      </c>
      <c r="H27" s="10" t="n">
        <v>100</v>
      </c>
      <c r="I27" s="9" t="inlineStr">
        <is>
          <t>HSA card</t>
        </is>
      </c>
      <c r="J27" s="10" t="n"/>
      <c r="K27" s="6">
        <f>IF(H27="","",H27-J27)</f>
        <v/>
      </c>
      <c r="M27" s="5" t="inlineStr">
        <is>
          <t>Teeth whitening</t>
        </is>
      </c>
      <c r="N27" s="6">
        <f>SUMIF($C$6:$C$155,$M27,$F$6:$F$155)</f>
        <v/>
      </c>
      <c r="O27" s="6">
        <f>SUMIF($C$6:$C$155,$M27,$G$6:$G$155)</f>
        <v/>
      </c>
      <c r="P27" s="6">
        <f>SUMIF($C$6:$C$155,$M27,$H$6:$H$155)</f>
        <v/>
      </c>
      <c r="Q27" s="6">
        <f>SUMIF($C$6:$C$155,$M27,$J$6:$J$155)</f>
        <v/>
      </c>
      <c r="R27" s="6">
        <f>SUMIF($C$6:$C$155,$M27,$K$6:$K$155)</f>
        <v/>
      </c>
    </row>
    <row r="28" ht="18" customHeight="1">
      <c r="A28" s="8" t="n">
        <v>46147</v>
      </c>
      <c r="B28" s="9" t="inlineStr">
        <is>
          <t>Jordan (example)</t>
        </is>
      </c>
      <c r="C28" s="9" t="inlineStr">
        <is>
          <t>Therapy / counseling</t>
        </is>
      </c>
      <c r="D28" s="9" t="inlineStr">
        <is>
          <t>Mountainview Counseling (example)</t>
        </is>
      </c>
      <c r="E28" s="9" t="inlineStr">
        <is>
          <t>Counseling session</t>
        </is>
      </c>
      <c r="F28" s="10" t="n">
        <v>130</v>
      </c>
      <c r="G28" s="10" t="n">
        <v>95</v>
      </c>
      <c r="H28" s="10" t="n">
        <v>35</v>
      </c>
      <c r="I28" s="9" t="inlineStr">
        <is>
          <t>Credit card</t>
        </is>
      </c>
      <c r="J28" s="10" t="n"/>
      <c r="K28" s="6">
        <f>IF(H28="","",H28-J28)</f>
        <v/>
      </c>
      <c r="M28" s="5" t="inlineStr">
        <is>
          <t>Eye exam</t>
        </is>
      </c>
      <c r="N28" s="6">
        <f>SUMIF($C$6:$C$155,$M28,$F$6:$F$155)</f>
        <v/>
      </c>
      <c r="O28" s="6">
        <f>SUMIF($C$6:$C$155,$M28,$G$6:$G$155)</f>
        <v/>
      </c>
      <c r="P28" s="6">
        <f>SUMIF($C$6:$C$155,$M28,$H$6:$H$155)</f>
        <v/>
      </c>
      <c r="Q28" s="6">
        <f>SUMIF($C$6:$C$155,$M28,$J$6:$J$155)</f>
        <v/>
      </c>
      <c r="R28" s="6">
        <f>SUMIF($C$6:$C$155,$M28,$K$6:$K$155)</f>
        <v/>
      </c>
    </row>
    <row r="29" ht="18" customHeight="1">
      <c r="A29" s="8" t="n">
        <v>46154</v>
      </c>
      <c r="B29" s="9" t="inlineStr">
        <is>
          <t>Jordan (example)</t>
        </is>
      </c>
      <c r="C29" s="9" t="inlineStr">
        <is>
          <t>Surgery / procedure</t>
        </is>
      </c>
      <c r="D29" s="9" t="inlineStr">
        <is>
          <t>Summit Surgery Center (example)</t>
        </is>
      </c>
      <c r="E29" s="9" t="inlineStr">
        <is>
          <t>Knee arthroscopy</t>
        </is>
      </c>
      <c r="F29" s="10" t="n">
        <v>18500</v>
      </c>
      <c r="G29" s="10" t="n">
        <v>14150</v>
      </c>
      <c r="H29" s="10" t="n">
        <v>2350</v>
      </c>
      <c r="I29" s="9" t="inlineStr">
        <is>
          <t>Credit card</t>
        </is>
      </c>
      <c r="J29" s="10" t="n"/>
      <c r="K29" s="6">
        <f>IF(H29="","",H29-J29)</f>
        <v/>
      </c>
      <c r="M29" s="5" t="inlineStr">
        <is>
          <t>Glasses / contacts</t>
        </is>
      </c>
      <c r="N29" s="6">
        <f>SUMIF($C$6:$C$155,$M29,$F$6:$F$155)</f>
        <v/>
      </c>
      <c r="O29" s="6">
        <f>SUMIF($C$6:$C$155,$M29,$G$6:$G$155)</f>
        <v/>
      </c>
      <c r="P29" s="6">
        <f>SUMIF($C$6:$C$155,$M29,$H$6:$H$155)</f>
        <v/>
      </c>
      <c r="Q29" s="6">
        <f>SUMIF($C$6:$C$155,$M29,$J$6:$J$155)</f>
        <v/>
      </c>
      <c r="R29" s="6">
        <f>SUMIF($C$6:$C$155,$M29,$K$6:$K$155)</f>
        <v/>
      </c>
    </row>
    <row r="30" ht="18" customHeight="1">
      <c r="A30" s="8" t="n">
        <v>46157</v>
      </c>
      <c r="B30" s="9" t="inlineStr">
        <is>
          <t>Riley (example)</t>
        </is>
      </c>
      <c r="C30" s="9" t="inlineStr">
        <is>
          <t>Lab &amp; imaging</t>
        </is>
      </c>
      <c r="D30" s="9" t="inlineStr">
        <is>
          <t>Riverbend Imaging (example)</t>
        </is>
      </c>
      <c r="E30" s="9" t="inlineStr">
        <is>
          <t>Annual bloodwork</t>
        </is>
      </c>
      <c r="F30" s="10" t="n">
        <v>240</v>
      </c>
      <c r="G30" s="10" t="n">
        <v>40</v>
      </c>
      <c r="H30" s="10" t="n">
        <v>200</v>
      </c>
      <c r="I30" s="9" t="inlineStr">
        <is>
          <t>HSA card</t>
        </is>
      </c>
      <c r="J30" s="10" t="n"/>
      <c r="K30" s="6">
        <f>IF(H30="","",H30-J30)</f>
        <v/>
      </c>
      <c r="M30" s="5" t="inlineStr">
        <is>
          <t>Prescription drugs</t>
        </is>
      </c>
      <c r="N30" s="6">
        <f>SUMIF($C$6:$C$155,$M30,$F$6:$F$155)</f>
        <v/>
      </c>
      <c r="O30" s="6">
        <f>SUMIF($C$6:$C$155,$M30,$G$6:$G$155)</f>
        <v/>
      </c>
      <c r="P30" s="6">
        <f>SUMIF($C$6:$C$155,$M30,$H$6:$H$155)</f>
        <v/>
      </c>
      <c r="Q30" s="6">
        <f>SUMIF($C$6:$C$155,$M30,$J$6:$J$155)</f>
        <v/>
      </c>
      <c r="R30" s="6">
        <f>SUMIF($C$6:$C$155,$M30,$K$6:$K$155)</f>
        <v/>
      </c>
    </row>
    <row r="31" ht="18" customHeight="1">
      <c r="A31" s="8" t="n">
        <v>46160</v>
      </c>
      <c r="B31" s="9" t="inlineStr">
        <is>
          <t>Jordan (example)</t>
        </is>
      </c>
      <c r="C31" s="9" t="inlineStr">
        <is>
          <t>Fillings / crowns</t>
        </is>
      </c>
      <c r="D31" s="9" t="inlineStr">
        <is>
          <t>Maple Street Dental (example)</t>
        </is>
      </c>
      <c r="E31" s="9" t="inlineStr">
        <is>
          <t>Filling, molar</t>
        </is>
      </c>
      <c r="F31" s="10" t="n">
        <v>300</v>
      </c>
      <c r="G31" s="10" t="n">
        <v>150</v>
      </c>
      <c r="H31" s="10" t="n">
        <v>150</v>
      </c>
      <c r="I31" s="9" t="inlineStr">
        <is>
          <t>Credit card</t>
        </is>
      </c>
      <c r="J31" s="10" t="n">
        <v>150</v>
      </c>
      <c r="K31" s="6">
        <f>IF(H31="","",H31-J31)</f>
        <v/>
      </c>
      <c r="M31" s="5" t="inlineStr">
        <is>
          <t>Insulin</t>
        </is>
      </c>
      <c r="N31" s="6">
        <f>SUMIF($C$6:$C$155,$M31,$F$6:$F$155)</f>
        <v/>
      </c>
      <c r="O31" s="6">
        <f>SUMIF($C$6:$C$155,$M31,$G$6:$G$155)</f>
        <v/>
      </c>
      <c r="P31" s="6">
        <f>SUMIF($C$6:$C$155,$M31,$H$6:$H$155)</f>
        <v/>
      </c>
      <c r="Q31" s="6">
        <f>SUMIF($C$6:$C$155,$M31,$J$6:$J$155)</f>
        <v/>
      </c>
      <c r="R31" s="6">
        <f>SUMIF($C$6:$C$155,$M31,$K$6:$K$155)</f>
        <v/>
      </c>
    </row>
    <row r="32" ht="18" customHeight="1">
      <c r="A32" s="8" t="n">
        <v>46170</v>
      </c>
      <c r="B32" s="9" t="inlineStr">
        <is>
          <t>Jordan (example)</t>
        </is>
      </c>
      <c r="C32" s="9" t="inlineStr">
        <is>
          <t>Physical therapy</t>
        </is>
      </c>
      <c r="D32" s="9" t="inlineStr">
        <is>
          <t>Harbor Physical Therapy (example)</t>
        </is>
      </c>
      <c r="E32" s="9" t="inlineStr">
        <is>
          <t>PT session, post-surgery</t>
        </is>
      </c>
      <c r="F32" s="10" t="n">
        <v>150</v>
      </c>
      <c r="G32" s="10" t="n">
        <v>105</v>
      </c>
      <c r="H32" s="10" t="n">
        <v>45</v>
      </c>
      <c r="I32" s="9" t="inlineStr">
        <is>
          <t>HSA card</t>
        </is>
      </c>
      <c r="J32" s="10" t="n"/>
      <c r="K32" s="6">
        <f>IF(H32="","",H32-J32)</f>
        <v/>
      </c>
      <c r="M32" s="5" t="inlineStr">
        <is>
          <t>Over-the-counter medicine</t>
        </is>
      </c>
      <c r="N32" s="6">
        <f>SUMIF($C$6:$C$155,$M32,$F$6:$F$155)</f>
        <v/>
      </c>
      <c r="O32" s="6">
        <f>SUMIF($C$6:$C$155,$M32,$G$6:$G$155)</f>
        <v/>
      </c>
      <c r="P32" s="6">
        <f>SUMIF($C$6:$C$155,$M32,$H$6:$H$155)</f>
        <v/>
      </c>
      <c r="Q32" s="6">
        <f>SUMIF($C$6:$C$155,$M32,$J$6:$J$155)</f>
        <v/>
      </c>
      <c r="R32" s="6">
        <f>SUMIF($C$6:$C$155,$M32,$K$6:$K$155)</f>
        <v/>
      </c>
    </row>
    <row r="33" ht="18" customHeight="1">
      <c r="A33" s="8" t="n">
        <v>46175</v>
      </c>
      <c r="B33" s="9" t="inlineStr">
        <is>
          <t>Avery (example)</t>
        </is>
      </c>
      <c r="C33" s="9" t="inlineStr">
        <is>
          <t>Dental cleaning / exam</t>
        </is>
      </c>
      <c r="D33" s="9" t="inlineStr">
        <is>
          <t>Maple Street Dental (example)</t>
        </is>
      </c>
      <c r="E33" s="9" t="inlineStr">
        <is>
          <t>Cleaning and exam</t>
        </is>
      </c>
      <c r="F33" s="10" t="n">
        <v>160</v>
      </c>
      <c r="G33" s="10" t="n">
        <v>130</v>
      </c>
      <c r="H33" s="10" t="n">
        <v>0</v>
      </c>
      <c r="I33" s="9" t="n"/>
      <c r="J33" s="10" t="n"/>
      <c r="K33" s="6">
        <f>IF(H33="","",H33-J33)</f>
        <v/>
      </c>
      <c r="M33" s="5" t="inlineStr">
        <is>
          <t>Menstrual care products</t>
        </is>
      </c>
      <c r="N33" s="6">
        <f>SUMIF($C$6:$C$155,$M33,$F$6:$F$155)</f>
        <v/>
      </c>
      <c r="O33" s="6">
        <f>SUMIF($C$6:$C$155,$M33,$G$6:$G$155)</f>
        <v/>
      </c>
      <c r="P33" s="6">
        <f>SUMIF($C$6:$C$155,$M33,$H$6:$H$155)</f>
        <v/>
      </c>
      <c r="Q33" s="6">
        <f>SUMIF($C$6:$C$155,$M33,$J$6:$J$155)</f>
        <v/>
      </c>
      <c r="R33" s="6">
        <f>SUMIF($C$6:$C$155,$M33,$K$6:$K$155)</f>
        <v/>
      </c>
    </row>
    <row r="34" ht="18" customHeight="1">
      <c r="A34" s="8" t="n">
        <v>46177</v>
      </c>
      <c r="B34" s="9" t="inlineStr">
        <is>
          <t>Jordan (example)</t>
        </is>
      </c>
      <c r="C34" s="9" t="inlineStr">
        <is>
          <t>Physical therapy</t>
        </is>
      </c>
      <c r="D34" s="9" t="inlineStr">
        <is>
          <t>Harbor Physical Therapy (example)</t>
        </is>
      </c>
      <c r="E34" s="9" t="inlineStr">
        <is>
          <t>PT session</t>
        </is>
      </c>
      <c r="F34" s="10" t="n">
        <v>150</v>
      </c>
      <c r="G34" s="10" t="n">
        <v>105</v>
      </c>
      <c r="H34" s="10" t="n">
        <v>45</v>
      </c>
      <c r="I34" s="9" t="inlineStr">
        <is>
          <t>HSA card</t>
        </is>
      </c>
      <c r="J34" s="10" t="n"/>
      <c r="K34" s="6">
        <f>IF(H34="","",H34-J34)</f>
        <v/>
      </c>
      <c r="M34" s="5" t="inlineStr">
        <is>
          <t>Vitamins &amp; supplements</t>
        </is>
      </c>
      <c r="N34" s="6">
        <f>SUMIF($C$6:$C$155,$M34,$F$6:$F$155)</f>
        <v/>
      </c>
      <c r="O34" s="6">
        <f>SUMIF($C$6:$C$155,$M34,$G$6:$G$155)</f>
        <v/>
      </c>
      <c r="P34" s="6">
        <f>SUMIF($C$6:$C$155,$M34,$H$6:$H$155)</f>
        <v/>
      </c>
      <c r="Q34" s="6">
        <f>SUMIF($C$6:$C$155,$M34,$J$6:$J$155)</f>
        <v/>
      </c>
      <c r="R34" s="6">
        <f>SUMIF($C$6:$C$155,$M34,$K$6:$K$155)</f>
        <v/>
      </c>
    </row>
    <row r="35" ht="18" customHeight="1">
      <c r="A35" s="8" t="n">
        <v>46183</v>
      </c>
      <c r="B35" s="9" t="inlineStr">
        <is>
          <t>Riley (example)</t>
        </is>
      </c>
      <c r="C35" s="9" t="inlineStr">
        <is>
          <t>Therapy / counseling</t>
        </is>
      </c>
      <c r="D35" s="9" t="inlineStr">
        <is>
          <t>Mountainview Counseling (example)</t>
        </is>
      </c>
      <c r="E35" s="9" t="inlineStr">
        <is>
          <t>Counseling session</t>
        </is>
      </c>
      <c r="F35" s="10" t="n">
        <v>130</v>
      </c>
      <c r="G35" s="10" t="n">
        <v>95</v>
      </c>
      <c r="H35" s="10" t="n">
        <v>35</v>
      </c>
      <c r="I35" s="9" t="inlineStr">
        <is>
          <t>Debit / checking</t>
        </is>
      </c>
      <c r="J35" s="10" t="n"/>
      <c r="K35" s="6">
        <f>IF(H35="","",H35-J35)</f>
        <v/>
      </c>
      <c r="M35" s="5" t="inlineStr">
        <is>
          <t>Therapy / counseling</t>
        </is>
      </c>
      <c r="N35" s="6">
        <f>SUMIF($C$6:$C$155,$M35,$F$6:$F$155)</f>
        <v/>
      </c>
      <c r="O35" s="6">
        <f>SUMIF($C$6:$C$155,$M35,$G$6:$G$155)</f>
        <v/>
      </c>
      <c r="P35" s="6">
        <f>SUMIF($C$6:$C$155,$M35,$H$6:$H$155)</f>
        <v/>
      </c>
      <c r="Q35" s="6">
        <f>SUMIF($C$6:$C$155,$M35,$J$6:$J$155)</f>
        <v/>
      </c>
      <c r="R35" s="6">
        <f>SUMIF($C$6:$C$155,$M35,$K$6:$K$155)</f>
        <v/>
      </c>
    </row>
    <row r="36" ht="18" customHeight="1">
      <c r="A36" s="8" t="n">
        <v>46184</v>
      </c>
      <c r="B36" s="9" t="inlineStr">
        <is>
          <t>Jordan (example)</t>
        </is>
      </c>
      <c r="C36" s="9" t="inlineStr">
        <is>
          <t>Physical therapy</t>
        </is>
      </c>
      <c r="D36" s="9" t="inlineStr">
        <is>
          <t>Harbor Physical Therapy (example)</t>
        </is>
      </c>
      <c r="E36" s="9" t="inlineStr">
        <is>
          <t>PT session</t>
        </is>
      </c>
      <c r="F36" s="10" t="n">
        <v>150</v>
      </c>
      <c r="G36" s="10" t="n">
        <v>105</v>
      </c>
      <c r="H36" s="10" t="n">
        <v>45</v>
      </c>
      <c r="I36" s="9" t="inlineStr">
        <is>
          <t>HSA card</t>
        </is>
      </c>
      <c r="J36" s="10" t="n"/>
      <c r="K36" s="6">
        <f>IF(H36="","",H36-J36)</f>
        <v/>
      </c>
      <c r="M36" s="5" t="inlineStr">
        <is>
          <t>Psychiatry</t>
        </is>
      </c>
      <c r="N36" s="6">
        <f>SUMIF($C$6:$C$155,$M36,$F$6:$F$155)</f>
        <v/>
      </c>
      <c r="O36" s="6">
        <f>SUMIF($C$6:$C$155,$M36,$G$6:$G$155)</f>
        <v/>
      </c>
      <c r="P36" s="6">
        <f>SUMIF($C$6:$C$155,$M36,$H$6:$H$155)</f>
        <v/>
      </c>
      <c r="Q36" s="6">
        <f>SUMIF($C$6:$C$155,$M36,$J$6:$J$155)</f>
        <v/>
      </c>
      <c r="R36" s="6">
        <f>SUMIF($C$6:$C$155,$M36,$K$6:$K$155)</f>
        <v/>
      </c>
    </row>
    <row r="37" ht="18" customHeight="1">
      <c r="A37" s="8" t="n">
        <v>46188</v>
      </c>
      <c r="B37" s="9" t="inlineStr">
        <is>
          <t>Riley (example)</t>
        </is>
      </c>
      <c r="C37" s="9" t="inlineStr">
        <is>
          <t>Over-the-counter medicine</t>
        </is>
      </c>
      <c r="D37" s="9" t="inlineStr">
        <is>
          <t>Corner Pharmacy (example)</t>
        </is>
      </c>
      <c r="E37" s="9" t="inlineStr">
        <is>
          <t>Cold and flu medicine</t>
        </is>
      </c>
      <c r="F37" s="10" t="n"/>
      <c r="G37" s="10" t="n"/>
      <c r="H37" s="10" t="n">
        <v>12.75</v>
      </c>
      <c r="I37" s="9" t="inlineStr">
        <is>
          <t>Credit card</t>
        </is>
      </c>
      <c r="J37" s="10" t="n"/>
      <c r="K37" s="6">
        <f>IF(H37="","",H37-J37)</f>
        <v/>
      </c>
      <c r="M37" s="5" t="inlineStr">
        <is>
          <t>Parking &amp; tolls at appointments</t>
        </is>
      </c>
      <c r="N37" s="6">
        <f>SUMIF($C$6:$C$155,$M37,$F$6:$F$155)</f>
        <v/>
      </c>
      <c r="O37" s="6">
        <f>SUMIF($C$6:$C$155,$M37,$G$6:$G$155)</f>
        <v/>
      </c>
      <c r="P37" s="6">
        <f>SUMIF($C$6:$C$155,$M37,$H$6:$H$155)</f>
        <v/>
      </c>
      <c r="Q37" s="6">
        <f>SUMIF($C$6:$C$155,$M37,$J$6:$J$155)</f>
        <v/>
      </c>
      <c r="R37" s="6">
        <f>SUMIF($C$6:$C$155,$M37,$K$6:$K$155)</f>
        <v/>
      </c>
    </row>
    <row r="38" ht="18" customHeight="1">
      <c r="A38" s="8" t="n">
        <v>46191</v>
      </c>
      <c r="B38" s="9" t="inlineStr">
        <is>
          <t>Jordan (example)</t>
        </is>
      </c>
      <c r="C38" s="9" t="inlineStr">
        <is>
          <t>Physical therapy</t>
        </is>
      </c>
      <c r="D38" s="9" t="inlineStr">
        <is>
          <t>Harbor Physical Therapy (example)</t>
        </is>
      </c>
      <c r="E38" s="9" t="inlineStr">
        <is>
          <t>PT session</t>
        </is>
      </c>
      <c r="F38" s="10" t="n">
        <v>150</v>
      </c>
      <c r="G38" s="10" t="n">
        <v>105</v>
      </c>
      <c r="H38" s="10" t="n">
        <v>45</v>
      </c>
      <c r="I38" s="9" t="inlineStr">
        <is>
          <t>HSA card</t>
        </is>
      </c>
      <c r="J38" s="10" t="n"/>
      <c r="K38" s="6">
        <f>IF(H38="","",H38-J38)</f>
        <v/>
      </c>
      <c r="M38" s="5" t="inlineStr">
        <is>
          <t>Lodging for medical care</t>
        </is>
      </c>
      <c r="N38" s="6">
        <f>SUMIF($C$6:$C$155,$M38,$F$6:$F$155)</f>
        <v/>
      </c>
      <c r="O38" s="6">
        <f>SUMIF($C$6:$C$155,$M38,$G$6:$G$155)</f>
        <v/>
      </c>
      <c r="P38" s="6">
        <f>SUMIF($C$6:$C$155,$M38,$H$6:$H$155)</f>
        <v/>
      </c>
      <c r="Q38" s="6">
        <f>SUMIF($C$6:$C$155,$M38,$J$6:$J$155)</f>
        <v/>
      </c>
      <c r="R38" s="6">
        <f>SUMIF($C$6:$C$155,$M38,$K$6:$K$155)</f>
        <v/>
      </c>
    </row>
    <row r="39" ht="18" customHeight="1">
      <c r="A39" s="8" t="n">
        <v>46193</v>
      </c>
      <c r="B39" s="9" t="inlineStr">
        <is>
          <t>Avery (example)</t>
        </is>
      </c>
      <c r="C39" s="9" t="inlineStr">
        <is>
          <t>Eye exam</t>
        </is>
      </c>
      <c r="D39" s="9" t="inlineStr">
        <is>
          <t>Clearview Eye Center (example)</t>
        </is>
      </c>
      <c r="E39" s="9" t="inlineStr">
        <is>
          <t>Eye exam</t>
        </is>
      </c>
      <c r="F39" s="10" t="n">
        <v>150</v>
      </c>
      <c r="G39" s="10" t="n">
        <v>0</v>
      </c>
      <c r="H39" s="10" t="n">
        <v>150</v>
      </c>
      <c r="I39" s="9" t="inlineStr">
        <is>
          <t>FSA card</t>
        </is>
      </c>
      <c r="J39" s="10" t="n"/>
      <c r="K39" s="6">
        <f>IF(H39="","",H39-J39)</f>
        <v/>
      </c>
      <c r="M39" s="5" t="inlineStr">
        <is>
          <t>Hearing aids</t>
        </is>
      </c>
      <c r="N39" s="6">
        <f>SUMIF($C$6:$C$155,$M39,$F$6:$F$155)</f>
        <v/>
      </c>
      <c r="O39" s="6">
        <f>SUMIF($C$6:$C$155,$M39,$G$6:$G$155)</f>
        <v/>
      </c>
      <c r="P39" s="6">
        <f>SUMIF($C$6:$C$155,$M39,$H$6:$H$155)</f>
        <v/>
      </c>
      <c r="Q39" s="6">
        <f>SUMIF($C$6:$C$155,$M39,$J$6:$J$155)</f>
        <v/>
      </c>
      <c r="R39" s="6">
        <f>SUMIF($C$6:$C$155,$M39,$K$6:$K$155)</f>
        <v/>
      </c>
    </row>
    <row r="40" ht="18" customHeight="1">
      <c r="A40" s="8" t="n">
        <v>46198</v>
      </c>
      <c r="B40" s="9" t="inlineStr">
        <is>
          <t>Jordan (example)</t>
        </is>
      </c>
      <c r="C40" s="9" t="inlineStr">
        <is>
          <t>Medical equipment &amp; supplies</t>
        </is>
      </c>
      <c r="D40" s="9" t="inlineStr">
        <is>
          <t>Corner Pharmacy (example)</t>
        </is>
      </c>
      <c r="E40" s="9" t="inlineStr">
        <is>
          <t>Knee brace</t>
        </is>
      </c>
      <c r="F40" s="10" t="n">
        <v>85</v>
      </c>
      <c r="G40" s="10" t="n"/>
      <c r="H40" s="10" t="n">
        <v>85</v>
      </c>
      <c r="I40" s="9" t="inlineStr">
        <is>
          <t>Debit / checking</t>
        </is>
      </c>
      <c r="J40" s="10" t="n"/>
      <c r="K40" s="6">
        <f>IF(H40="","",H40-J40)</f>
        <v/>
      </c>
      <c r="M40" s="5" t="inlineStr">
        <is>
          <t>Medical equipment &amp; supplies</t>
        </is>
      </c>
      <c r="N40" s="6">
        <f>SUMIF($C$6:$C$155,$M40,$F$6:$F$155)</f>
        <v/>
      </c>
      <c r="O40" s="6">
        <f>SUMIF($C$6:$C$155,$M40,$G$6:$G$155)</f>
        <v/>
      </c>
      <c r="P40" s="6">
        <f>SUMIF($C$6:$C$155,$M40,$H$6:$H$155)</f>
        <v/>
      </c>
      <c r="Q40" s="6">
        <f>SUMIF($C$6:$C$155,$M40,$J$6:$J$155)</f>
        <v/>
      </c>
      <c r="R40" s="6">
        <f>SUMIF($C$6:$C$155,$M40,$K$6:$K$155)</f>
        <v/>
      </c>
    </row>
    <row r="41" ht="18" customHeight="1">
      <c r="A41" s="8" t="n">
        <v>46203</v>
      </c>
      <c r="B41" s="9" t="inlineStr">
        <is>
          <t>Riley (example)</t>
        </is>
      </c>
      <c r="C41" s="9" t="inlineStr">
        <is>
          <t>Specialist visit</t>
        </is>
      </c>
      <c r="D41" s="9" t="inlineStr">
        <is>
          <t>Westfield Neurology (example)</t>
        </is>
      </c>
      <c r="E41" s="9" t="inlineStr">
        <is>
          <t>Out-of-network consult</t>
        </is>
      </c>
      <c r="F41" s="10" t="n">
        <v>450</v>
      </c>
      <c r="G41" s="10" t="n">
        <v>0</v>
      </c>
      <c r="H41" s="10" t="n">
        <v>450</v>
      </c>
      <c r="I41" s="9" t="inlineStr">
        <is>
          <t>Credit card</t>
        </is>
      </c>
      <c r="J41" s="10" t="n"/>
      <c r="K41" s="6">
        <f>IF(H41="","",H41-J41)</f>
        <v/>
      </c>
      <c r="M41" s="5" t="inlineStr">
        <is>
          <t>Health insurance premiums</t>
        </is>
      </c>
      <c r="N41" s="6">
        <f>SUMIF($C$6:$C$155,$M41,$F$6:$F$155)</f>
        <v/>
      </c>
      <c r="O41" s="6">
        <f>SUMIF($C$6:$C$155,$M41,$G$6:$G$155)</f>
        <v/>
      </c>
      <c r="P41" s="6">
        <f>SUMIF($C$6:$C$155,$M41,$H$6:$H$155)</f>
        <v/>
      </c>
      <c r="Q41" s="6">
        <f>SUMIF($C$6:$C$155,$M41,$J$6:$J$155)</f>
        <v/>
      </c>
      <c r="R41" s="6">
        <f>SUMIF($C$6:$C$155,$M41,$K$6:$K$155)</f>
        <v/>
      </c>
    </row>
    <row r="42" ht="18" customHeight="1">
      <c r="A42" s="8" t="n">
        <v>46208</v>
      </c>
      <c r="B42" s="9" t="inlineStr">
        <is>
          <t>Jordan (example)</t>
        </is>
      </c>
      <c r="C42" s="9" t="inlineStr">
        <is>
          <t>Eye exam</t>
        </is>
      </c>
      <c r="D42" s="9" t="inlineStr">
        <is>
          <t>Clearview Eye Center (example)</t>
        </is>
      </c>
      <c r="E42" s="9" t="inlineStr">
        <is>
          <t>Follow-up eye exam</t>
        </is>
      </c>
      <c r="F42" s="10" t="n">
        <v>130</v>
      </c>
      <c r="G42" s="10" t="n">
        <v>0</v>
      </c>
      <c r="H42" s="10" t="n">
        <v>130</v>
      </c>
      <c r="I42" s="9" t="inlineStr">
        <is>
          <t>FSA card</t>
        </is>
      </c>
      <c r="J42" s="10" t="n"/>
      <c r="K42" s="6">
        <f>IF(H42="","",H42-J42)</f>
        <v/>
      </c>
      <c r="M42" s="5" t="inlineStr">
        <is>
          <t>Long-term care premiums</t>
        </is>
      </c>
      <c r="N42" s="6">
        <f>SUMIF($C$6:$C$155,$M42,$F$6:$F$155)</f>
        <v/>
      </c>
      <c r="O42" s="6">
        <f>SUMIF($C$6:$C$155,$M42,$G$6:$G$155)</f>
        <v/>
      </c>
      <c r="P42" s="6">
        <f>SUMIF($C$6:$C$155,$M42,$H$6:$H$155)</f>
        <v/>
      </c>
      <c r="Q42" s="6">
        <f>SUMIF($C$6:$C$155,$M42,$J$6:$J$155)</f>
        <v/>
      </c>
      <c r="R42" s="6">
        <f>SUMIF($C$6:$C$155,$M42,$K$6:$K$155)</f>
        <v/>
      </c>
    </row>
    <row r="43" ht="18" customHeight="1">
      <c r="A43" s="8" t="n">
        <v>46212</v>
      </c>
      <c r="B43" s="9" t="inlineStr">
        <is>
          <t>Jordan (example)</t>
        </is>
      </c>
      <c r="C43" s="9" t="inlineStr">
        <is>
          <t>Specialist visit</t>
        </is>
      </c>
      <c r="D43" s="9" t="inlineStr">
        <is>
          <t>Cedar Grove Orthopedics (example)</t>
        </is>
      </c>
      <c r="E43" s="9" t="inlineStr">
        <is>
          <t>Post-op follow-up</t>
        </is>
      </c>
      <c r="F43" s="10" t="n">
        <v>200</v>
      </c>
      <c r="G43" s="10" t="n">
        <v>140</v>
      </c>
      <c r="H43" s="10" t="n">
        <v>60</v>
      </c>
      <c r="I43" s="9" t="inlineStr">
        <is>
          <t>HSA card</t>
        </is>
      </c>
      <c r="J43" s="10" t="n"/>
      <c r="K43" s="6">
        <f>IF(H43="","",H43-J43)</f>
        <v/>
      </c>
      <c r="M43" s="5" t="inlineStr">
        <is>
          <t>Weight-loss program</t>
        </is>
      </c>
      <c r="N43" s="6">
        <f>SUMIF($C$6:$C$155,$M43,$F$6:$F$155)</f>
        <v/>
      </c>
      <c r="O43" s="6">
        <f>SUMIF($C$6:$C$155,$M43,$G$6:$G$155)</f>
        <v/>
      </c>
      <c r="P43" s="6">
        <f>SUMIF($C$6:$C$155,$M43,$H$6:$H$155)</f>
        <v/>
      </c>
      <c r="Q43" s="6">
        <f>SUMIF($C$6:$C$155,$M43,$J$6:$J$155)</f>
        <v/>
      </c>
      <c r="R43" s="6">
        <f>SUMIF($C$6:$C$155,$M43,$K$6:$K$155)</f>
        <v/>
      </c>
    </row>
    <row r="44" ht="18" customHeight="1">
      <c r="A44" s="8" t="n">
        <v>46225</v>
      </c>
      <c r="B44" s="9" t="inlineStr">
        <is>
          <t>Riley (example)</t>
        </is>
      </c>
      <c r="C44" s="9" t="inlineStr">
        <is>
          <t>Teeth whitening</t>
        </is>
      </c>
      <c r="D44" s="9" t="inlineStr">
        <is>
          <t>Maple Street Dental (example)</t>
        </is>
      </c>
      <c r="E44" s="9" t="inlineStr">
        <is>
          <t>Cosmetic whitening</t>
        </is>
      </c>
      <c r="F44" s="10" t="n">
        <v>350</v>
      </c>
      <c r="G44" s="10" t="n">
        <v>0</v>
      </c>
      <c r="H44" s="10" t="n">
        <v>350</v>
      </c>
      <c r="I44" s="9" t="inlineStr">
        <is>
          <t>Credit card</t>
        </is>
      </c>
      <c r="J44" s="10" t="n"/>
      <c r="K44" s="6">
        <f>IF(H44="","",H44-J44)</f>
        <v/>
      </c>
      <c r="M44" s="5" t="inlineStr">
        <is>
          <t>Cosmetic procedures</t>
        </is>
      </c>
      <c r="N44" s="6">
        <f>SUMIF($C$6:$C$155,$M44,$F$6:$F$155)</f>
        <v/>
      </c>
      <c r="O44" s="6">
        <f>SUMIF($C$6:$C$155,$M44,$G$6:$G$155)</f>
        <v/>
      </c>
      <c r="P44" s="6">
        <f>SUMIF($C$6:$C$155,$M44,$H$6:$H$155)</f>
        <v/>
      </c>
      <c r="Q44" s="6">
        <f>SUMIF($C$6:$C$155,$M44,$J$6:$J$155)</f>
        <v/>
      </c>
      <c r="R44" s="6">
        <f>SUMIF($C$6:$C$155,$M44,$K$6:$K$155)</f>
        <v/>
      </c>
    </row>
    <row r="45" ht="18" customHeight="1">
      <c r="A45" s="8" t="n">
        <v>46233</v>
      </c>
      <c r="B45" s="9" t="inlineStr">
        <is>
          <t>Jordan (example)</t>
        </is>
      </c>
      <c r="C45" s="9" t="inlineStr">
        <is>
          <t>Lab &amp; imaging</t>
        </is>
      </c>
      <c r="D45" s="9" t="inlineStr">
        <is>
          <t>Riverbend Imaging (example)</t>
        </is>
      </c>
      <c r="E45" s="9" t="inlineStr">
        <is>
          <t>Follow-up X-ray</t>
        </is>
      </c>
      <c r="F45" s="10" t="n">
        <v>300</v>
      </c>
      <c r="G45" s="10" t="n">
        <v>210</v>
      </c>
      <c r="H45" s="10" t="n">
        <v>90</v>
      </c>
      <c r="I45" s="9" t="inlineStr">
        <is>
          <t>HSA card</t>
        </is>
      </c>
      <c r="J45" s="10" t="n"/>
      <c r="K45" s="6">
        <f>IF(H45="","",H45-J45)</f>
        <v/>
      </c>
      <c r="M45" s="5" t="inlineStr">
        <is>
          <t>Gym / health club</t>
        </is>
      </c>
      <c r="N45" s="6">
        <f>SUMIF($C$6:$C$155,$M45,$F$6:$F$155)</f>
        <v/>
      </c>
      <c r="O45" s="6">
        <f>SUMIF($C$6:$C$155,$M45,$G$6:$G$155)</f>
        <v/>
      </c>
      <c r="P45" s="6">
        <f>SUMIF($C$6:$C$155,$M45,$H$6:$H$155)</f>
        <v/>
      </c>
      <c r="Q45" s="6">
        <f>SUMIF($C$6:$C$155,$M45,$J$6:$J$155)</f>
        <v/>
      </c>
      <c r="R45" s="6">
        <f>SUMIF($C$6:$C$155,$M45,$K$6:$K$155)</f>
        <v/>
      </c>
    </row>
    <row r="46" ht="18" customHeight="1">
      <c r="A46" s="8" t="n">
        <v>46236</v>
      </c>
      <c r="B46" s="9" t="inlineStr">
        <is>
          <t>Jordan (example)</t>
        </is>
      </c>
      <c r="C46" s="9" t="inlineStr">
        <is>
          <t>Doctor visit / copay</t>
        </is>
      </c>
      <c r="D46" s="9" t="inlineStr">
        <is>
          <t>Lakeside Family Clinic (example)</t>
        </is>
      </c>
      <c r="E46" s="9" t="inlineStr">
        <is>
          <t>Follow-up visit</t>
        </is>
      </c>
      <c r="F46" s="10" t="n">
        <v>150</v>
      </c>
      <c r="G46" s="10" t="n">
        <v>120</v>
      </c>
      <c r="H46" s="10" t="n">
        <v>30</v>
      </c>
      <c r="I46" s="9" t="inlineStr">
        <is>
          <t>Debit / checking</t>
        </is>
      </c>
      <c r="J46" s="10" t="n"/>
      <c r="K46" s="6">
        <f>IF(H46="","",H46-J46)</f>
        <v/>
      </c>
      <c r="M46" s="5" t="inlineStr">
        <is>
          <t>Nonprescription toiletries</t>
        </is>
      </c>
      <c r="N46" s="6">
        <f>SUMIF($C$6:$C$155,$M46,$F$6:$F$155)</f>
        <v/>
      </c>
      <c r="O46" s="6">
        <f>SUMIF($C$6:$C$155,$M46,$G$6:$G$155)</f>
        <v/>
      </c>
      <c r="P46" s="6">
        <f>SUMIF($C$6:$C$155,$M46,$H$6:$H$155)</f>
        <v/>
      </c>
      <c r="Q46" s="6">
        <f>SUMIF($C$6:$C$155,$M46,$J$6:$J$155)</f>
        <v/>
      </c>
      <c r="R46" s="6">
        <f>SUMIF($C$6:$C$155,$M46,$K$6:$K$155)</f>
        <v/>
      </c>
    </row>
    <row r="47" ht="18" customHeight="1">
      <c r="A47" s="8" t="n">
        <v>46239</v>
      </c>
      <c r="B47" s="9" t="inlineStr">
        <is>
          <t>Riley (example)</t>
        </is>
      </c>
      <c r="C47" s="9" t="inlineStr">
        <is>
          <t>Glasses / contacts</t>
        </is>
      </c>
      <c r="D47" s="9" t="inlineStr">
        <is>
          <t>Clearview Eye Center (example)</t>
        </is>
      </c>
      <c r="E47" s="9" t="inlineStr">
        <is>
          <t>New glasses</t>
        </is>
      </c>
      <c r="F47" s="10" t="n">
        <v>220</v>
      </c>
      <c r="G47" s="10" t="n">
        <v>0</v>
      </c>
      <c r="H47" s="10" t="n">
        <v>220</v>
      </c>
      <c r="I47" s="9" t="inlineStr">
        <is>
          <t>Credit card</t>
        </is>
      </c>
      <c r="J47" s="10" t="n"/>
      <c r="K47" s="6">
        <f>IF(H47="","",H47-J47)</f>
        <v/>
      </c>
    </row>
    <row r="48" ht="18" customHeight="1">
      <c r="A48" s="8" t="n">
        <v>46249</v>
      </c>
      <c r="B48" s="9" t="inlineStr">
        <is>
          <t>Jordan (example)</t>
        </is>
      </c>
      <c r="C48" s="9" t="inlineStr">
        <is>
          <t>Specialist visit</t>
        </is>
      </c>
      <c r="D48" s="9" t="inlineStr">
        <is>
          <t>Cedar Grove Orthopedics (example)</t>
        </is>
      </c>
      <c r="E48" s="9" t="inlineStr">
        <is>
          <t>Second follow-up</t>
        </is>
      </c>
      <c r="F48" s="10" t="n">
        <v>220</v>
      </c>
      <c r="G48" s="10" t="n">
        <v>154</v>
      </c>
      <c r="H48" s="10" t="n">
        <v>66</v>
      </c>
      <c r="I48" s="9" t="inlineStr">
        <is>
          <t>Credit card</t>
        </is>
      </c>
      <c r="J48" s="10" t="n"/>
      <c r="K48" s="6">
        <f>IF(H48="","",H48-J48)</f>
        <v/>
      </c>
    </row>
    <row r="49" ht="18" customHeight="1">
      <c r="A49" s="8" t="n">
        <v>46254</v>
      </c>
      <c r="B49" s="9" t="inlineStr">
        <is>
          <t>Jordan (example)</t>
        </is>
      </c>
      <c r="C49" s="9" t="inlineStr">
        <is>
          <t>Prescription drugs</t>
        </is>
      </c>
      <c r="D49" s="9" t="inlineStr">
        <is>
          <t>Corner Pharmacy (example)</t>
        </is>
      </c>
      <c r="E49" s="9" t="inlineStr">
        <is>
          <t>Pain medication, post-surgery</t>
        </is>
      </c>
      <c r="F49" s="10" t="n"/>
      <c r="G49" s="10" t="n"/>
      <c r="H49" s="10" t="n">
        <v>45</v>
      </c>
      <c r="I49" s="9" t="inlineStr">
        <is>
          <t>Check</t>
        </is>
      </c>
      <c r="J49" s="10" t="n"/>
      <c r="K49" s="6">
        <f>IF(H49="","",H49-J49)</f>
        <v/>
      </c>
    </row>
    <row r="50" ht="18" customHeight="1">
      <c r="A50" s="8" t="n">
        <v>46259</v>
      </c>
      <c r="B50" s="9" t="inlineStr">
        <is>
          <t>Avery (example)</t>
        </is>
      </c>
      <c r="C50" s="9" t="inlineStr">
        <is>
          <t>Doctor visit / copay</t>
        </is>
      </c>
      <c r="D50" s="9" t="inlineStr">
        <is>
          <t>Cedar Grove Pediatrics (example)</t>
        </is>
      </c>
      <c r="E50" s="9" t="inlineStr">
        <is>
          <t>Sports physical</t>
        </is>
      </c>
      <c r="F50" s="10" t="n">
        <v>90</v>
      </c>
      <c r="G50" s="10" t="n">
        <v>90</v>
      </c>
      <c r="H50" s="10" t="n">
        <v>0</v>
      </c>
      <c r="I50" s="9" t="n"/>
      <c r="J50" s="10" t="n"/>
      <c r="K50" s="6">
        <f>IF(H50="","",H50-J50)</f>
        <v/>
      </c>
    </row>
    <row r="51" ht="18" customHeight="1">
      <c r="A51" s="8" t="n">
        <v>46267</v>
      </c>
      <c r="B51" s="9" t="inlineStr">
        <is>
          <t>Avery (example)</t>
        </is>
      </c>
      <c r="C51" s="9" t="inlineStr">
        <is>
          <t>Fillings / crowns</t>
        </is>
      </c>
      <c r="D51" s="9" t="inlineStr">
        <is>
          <t>Maple Street Dental (example)</t>
        </is>
      </c>
      <c r="E51" s="9" t="inlineStr">
        <is>
          <t>Filling, baby tooth</t>
        </is>
      </c>
      <c r="F51" s="10" t="n">
        <v>210</v>
      </c>
      <c r="G51" s="10" t="n">
        <v>105</v>
      </c>
      <c r="H51" s="10" t="n">
        <v>105</v>
      </c>
      <c r="I51" s="9" t="inlineStr">
        <is>
          <t>HSA card</t>
        </is>
      </c>
      <c r="J51" s="10" t="n"/>
      <c r="K51" s="6">
        <f>IF(H51="","",H51-J51)</f>
        <v/>
      </c>
    </row>
    <row r="52" ht="18" customHeight="1">
      <c r="A52" s="8" t="n">
        <v>46270</v>
      </c>
      <c r="B52" s="9" t="inlineStr">
        <is>
          <t>Jordan (example)</t>
        </is>
      </c>
      <c r="C52" s="9" t="inlineStr">
        <is>
          <t>Prescription drugs</t>
        </is>
      </c>
      <c r="D52" s="9" t="inlineStr">
        <is>
          <t>Corner Pharmacy (example)</t>
        </is>
      </c>
      <c r="E52" s="9" t="inlineStr">
        <is>
          <t>Prescription refill</t>
        </is>
      </c>
      <c r="F52" s="10" t="n"/>
      <c r="G52" s="10" t="n">
        <v>15</v>
      </c>
      <c r="H52" s="10" t="n">
        <v>20</v>
      </c>
      <c r="I52" s="9" t="inlineStr">
        <is>
          <t>Cash</t>
        </is>
      </c>
      <c r="J52" s="10" t="n"/>
      <c r="K52" s="6">
        <f>IF(H52="","",H52-J52)</f>
        <v/>
      </c>
    </row>
    <row r="53" ht="18" customHeight="1">
      <c r="A53" s="8" t="n">
        <v>46273</v>
      </c>
      <c r="B53" s="9" t="inlineStr">
        <is>
          <t>Riley (example)</t>
        </is>
      </c>
      <c r="C53" s="9" t="inlineStr">
        <is>
          <t>Eye exam</t>
        </is>
      </c>
      <c r="D53" s="9" t="inlineStr">
        <is>
          <t>Clearview Eye Center (example)</t>
        </is>
      </c>
      <c r="E53" s="9" t="inlineStr">
        <is>
          <t>Annual eye exam</t>
        </is>
      </c>
      <c r="F53" s="10" t="n">
        <v>130</v>
      </c>
      <c r="G53" s="10" t="n">
        <v>0</v>
      </c>
      <c r="H53" s="10" t="n">
        <v>130</v>
      </c>
      <c r="I53" s="9" t="inlineStr">
        <is>
          <t>Credit card</t>
        </is>
      </c>
      <c r="J53" s="10" t="n"/>
      <c r="K53" s="6">
        <f>IF(H53="","",H53-J53)</f>
        <v/>
      </c>
    </row>
    <row r="54" ht="18" customHeight="1">
      <c r="A54" s="8" t="n">
        <v>46275</v>
      </c>
      <c r="B54" s="9" t="inlineStr">
        <is>
          <t>Jordan (example)</t>
        </is>
      </c>
      <c r="C54" s="9" t="inlineStr">
        <is>
          <t>Doctor visit / copay</t>
        </is>
      </c>
      <c r="D54" s="9" t="inlineStr">
        <is>
          <t>Lakeside Family Clinic (example)</t>
        </is>
      </c>
      <c r="E54" s="9" t="inlineStr">
        <is>
          <t>Copay visit</t>
        </is>
      </c>
      <c r="F54" s="10" t="n">
        <v>150</v>
      </c>
      <c r="G54" s="10" t="n">
        <v>120</v>
      </c>
      <c r="H54" s="10" t="n">
        <v>30</v>
      </c>
      <c r="I54" s="9" t="inlineStr">
        <is>
          <t>Debit / checking</t>
        </is>
      </c>
      <c r="J54" s="10" t="n"/>
      <c r="K54" s="6">
        <f>IF(H54="","",H54-J54)</f>
        <v/>
      </c>
    </row>
    <row r="55" ht="18" customHeight="1">
      <c r="A55" s="8" t="n">
        <v>46277</v>
      </c>
      <c r="B55" s="9" t="inlineStr">
        <is>
          <t>Avery (example)</t>
        </is>
      </c>
      <c r="C55" s="9" t="inlineStr">
        <is>
          <t>Glasses / contacts</t>
        </is>
      </c>
      <c r="D55" s="9" t="inlineStr">
        <is>
          <t>Clearview Eye Center (example)</t>
        </is>
      </c>
      <c r="E55" s="9" t="inlineStr">
        <is>
          <t>New glasses</t>
        </is>
      </c>
      <c r="F55" s="10" t="n">
        <v>190</v>
      </c>
      <c r="G55" s="10" t="n">
        <v>0</v>
      </c>
      <c r="H55" s="10" t="n">
        <v>190</v>
      </c>
      <c r="I55" s="9" t="inlineStr">
        <is>
          <t>Credit card</t>
        </is>
      </c>
      <c r="J55" s="10" t="n"/>
      <c r="K55" s="6">
        <f>IF(H55="","",H55-J55)</f>
        <v/>
      </c>
    </row>
    <row r="56" ht="18" customHeight="1">
      <c r="A56" s="8" t="n">
        <v>46281</v>
      </c>
      <c r="B56" s="9" t="inlineStr">
        <is>
          <t>Jordan (example)</t>
        </is>
      </c>
      <c r="C56" s="9" t="inlineStr">
        <is>
          <t>Doctor visit / copay</t>
        </is>
      </c>
      <c r="D56" s="9" t="inlineStr">
        <is>
          <t>Lakeside Family Clinic (example)</t>
        </is>
      </c>
      <c r="E56" s="9" t="inlineStr">
        <is>
          <t>Follow-up visit</t>
        </is>
      </c>
      <c r="F56" s="10" t="n">
        <v>150</v>
      </c>
      <c r="G56" s="10" t="n"/>
      <c r="H56" s="10" t="n">
        <v>150</v>
      </c>
      <c r="I56" s="9" t="inlineStr">
        <is>
          <t>Not paid yet</t>
        </is>
      </c>
      <c r="J56" s="10" t="n"/>
      <c r="K56" s="6">
        <f>IF(H56="","",H56-J56)</f>
        <v/>
      </c>
    </row>
    <row r="57" ht="18" customHeight="1">
      <c r="A57" s="8" t="n">
        <v>46283</v>
      </c>
      <c r="B57" s="9" t="inlineStr">
        <is>
          <t>Avery (example)</t>
        </is>
      </c>
      <c r="C57" s="9" t="inlineStr">
        <is>
          <t>Lab &amp; imaging</t>
        </is>
      </c>
      <c r="D57" s="9" t="inlineStr">
        <is>
          <t>Riverbend Imaging (example)</t>
        </is>
      </c>
      <c r="E57" s="9" t="inlineStr">
        <is>
          <t>Bloodwork</t>
        </is>
      </c>
      <c r="F57" s="10" t="n">
        <v>180</v>
      </c>
      <c r="G57" s="10" t="n"/>
      <c r="H57" s="10" t="n">
        <v>180</v>
      </c>
      <c r="I57" s="9" t="inlineStr">
        <is>
          <t>Not paid yet</t>
        </is>
      </c>
      <c r="J57" s="10" t="n"/>
      <c r="K57" s="6">
        <f>IF(H57="","",H57-J57)</f>
        <v/>
      </c>
    </row>
    <row r="58" ht="18" customHeight="1">
      <c r="A58" s="8" t="n"/>
      <c r="B58" s="9" t="n"/>
      <c r="C58" s="9" t="n"/>
      <c r="D58" s="9" t="n"/>
      <c r="E58" s="9" t="n"/>
      <c r="F58" s="10" t="n"/>
      <c r="G58" s="10" t="n"/>
      <c r="H58" s="10" t="n"/>
      <c r="I58" s="9" t="n"/>
      <c r="J58" s="10" t="n"/>
      <c r="K58" s="6">
        <f>IF(H58="","",H58-J58)</f>
        <v/>
      </c>
    </row>
    <row r="59" ht="18" customHeight="1">
      <c r="A59" s="8" t="n"/>
      <c r="B59" s="9" t="n"/>
      <c r="C59" s="9" t="n"/>
      <c r="D59" s="9" t="n"/>
      <c r="E59" s="9" t="n"/>
      <c r="F59" s="10" t="n"/>
      <c r="G59" s="10" t="n"/>
      <c r="H59" s="10" t="n"/>
      <c r="I59" s="9" t="n"/>
      <c r="J59" s="10" t="n"/>
      <c r="K59" s="6">
        <f>IF(H59="","",H59-J59)</f>
        <v/>
      </c>
    </row>
    <row r="60" ht="18" customHeight="1">
      <c r="A60" s="8" t="n"/>
      <c r="B60" s="9" t="n"/>
      <c r="C60" s="9" t="n"/>
      <c r="D60" s="9" t="n"/>
      <c r="E60" s="9" t="n"/>
      <c r="F60" s="10" t="n"/>
      <c r="G60" s="10" t="n"/>
      <c r="H60" s="10" t="n"/>
      <c r="I60" s="9" t="n"/>
      <c r="J60" s="10" t="n"/>
      <c r="K60" s="6">
        <f>IF(H60="","",H60-J60)</f>
        <v/>
      </c>
    </row>
    <row r="61" ht="18" customHeight="1">
      <c r="A61" s="8" t="n"/>
      <c r="B61" s="9" t="n"/>
      <c r="C61" s="9" t="n"/>
      <c r="D61" s="9" t="n"/>
      <c r="E61" s="9" t="n"/>
      <c r="F61" s="10" t="n"/>
      <c r="G61" s="10" t="n"/>
      <c r="H61" s="10" t="n"/>
      <c r="I61" s="9" t="n"/>
      <c r="J61" s="10" t="n"/>
      <c r="K61" s="6">
        <f>IF(H61="","",H61-J61)</f>
        <v/>
      </c>
    </row>
    <row r="62" ht="18" customHeight="1">
      <c r="A62" s="8" t="n"/>
      <c r="B62" s="9" t="n"/>
      <c r="C62" s="9" t="n"/>
      <c r="D62" s="9" t="n"/>
      <c r="E62" s="9" t="n"/>
      <c r="F62" s="10" t="n"/>
      <c r="G62" s="10" t="n"/>
      <c r="H62" s="10" t="n"/>
      <c r="I62" s="9" t="n"/>
      <c r="J62" s="10" t="n"/>
      <c r="K62" s="6">
        <f>IF(H62="","",H62-J62)</f>
        <v/>
      </c>
    </row>
    <row r="63" ht="18" customHeight="1">
      <c r="A63" s="8" t="n"/>
      <c r="B63" s="9" t="n"/>
      <c r="C63" s="9" t="n"/>
      <c r="D63" s="9" t="n"/>
      <c r="E63" s="9" t="n"/>
      <c r="F63" s="10" t="n"/>
      <c r="G63" s="10" t="n"/>
      <c r="H63" s="10" t="n"/>
      <c r="I63" s="9" t="n"/>
      <c r="J63" s="10" t="n"/>
      <c r="K63" s="6">
        <f>IF(H63="","",H63-J63)</f>
        <v/>
      </c>
    </row>
    <row r="64" ht="18" customHeight="1">
      <c r="A64" s="8" t="n"/>
      <c r="B64" s="9" t="n"/>
      <c r="C64" s="9" t="n"/>
      <c r="D64" s="9" t="n"/>
      <c r="E64" s="9" t="n"/>
      <c r="F64" s="10" t="n"/>
      <c r="G64" s="10" t="n"/>
      <c r="H64" s="10" t="n"/>
      <c r="I64" s="9" t="n"/>
      <c r="J64" s="10" t="n"/>
      <c r="K64" s="6">
        <f>IF(H64="","",H64-J64)</f>
        <v/>
      </c>
    </row>
    <row r="65" ht="18" customHeight="1">
      <c r="A65" s="8" t="n"/>
      <c r="B65" s="9" t="n"/>
      <c r="C65" s="9" t="n"/>
      <c r="D65" s="9" t="n"/>
      <c r="E65" s="9" t="n"/>
      <c r="F65" s="10" t="n"/>
      <c r="G65" s="10" t="n"/>
      <c r="H65" s="10" t="n"/>
      <c r="I65" s="9" t="n"/>
      <c r="J65" s="10" t="n"/>
      <c r="K65" s="6">
        <f>IF(H65="","",H65-J65)</f>
        <v/>
      </c>
    </row>
    <row r="66" ht="18" customHeight="1">
      <c r="A66" s="8" t="n"/>
      <c r="B66" s="9" t="n"/>
      <c r="C66" s="9" t="n"/>
      <c r="D66" s="9" t="n"/>
      <c r="E66" s="9" t="n"/>
      <c r="F66" s="10" t="n"/>
      <c r="G66" s="10" t="n"/>
      <c r="H66" s="10" t="n"/>
      <c r="I66" s="9" t="n"/>
      <c r="J66" s="10" t="n"/>
      <c r="K66" s="6">
        <f>IF(H66="","",H66-J66)</f>
        <v/>
      </c>
    </row>
    <row r="67" ht="18" customHeight="1">
      <c r="A67" s="8" t="n"/>
      <c r="B67" s="9" t="n"/>
      <c r="C67" s="9" t="n"/>
      <c r="D67" s="9" t="n"/>
      <c r="E67" s="9" t="n"/>
      <c r="F67" s="10" t="n"/>
      <c r="G67" s="10" t="n"/>
      <c r="H67" s="10" t="n"/>
      <c r="I67" s="9" t="n"/>
      <c r="J67" s="10" t="n"/>
      <c r="K67" s="6">
        <f>IF(H67="","",H67-J67)</f>
        <v/>
      </c>
    </row>
    <row r="68" ht="18" customHeight="1">
      <c r="A68" s="8" t="n"/>
      <c r="B68" s="9" t="n"/>
      <c r="C68" s="9" t="n"/>
      <c r="D68" s="9" t="n"/>
      <c r="E68" s="9" t="n"/>
      <c r="F68" s="10" t="n"/>
      <c r="G68" s="10" t="n"/>
      <c r="H68" s="10" t="n"/>
      <c r="I68" s="9" t="n"/>
      <c r="J68" s="10" t="n"/>
      <c r="K68" s="6">
        <f>IF(H68="","",H68-J68)</f>
        <v/>
      </c>
    </row>
    <row r="69" ht="18" customHeight="1">
      <c r="A69" s="8" t="n"/>
      <c r="B69" s="9" t="n"/>
      <c r="C69" s="9" t="n"/>
      <c r="D69" s="9" t="n"/>
      <c r="E69" s="9" t="n"/>
      <c r="F69" s="10" t="n"/>
      <c r="G69" s="10" t="n"/>
      <c r="H69" s="10" t="n"/>
      <c r="I69" s="9" t="n"/>
      <c r="J69" s="10" t="n"/>
      <c r="K69" s="6">
        <f>IF(H69="","",H69-J69)</f>
        <v/>
      </c>
    </row>
    <row r="70" ht="18" customHeight="1">
      <c r="A70" s="8" t="n"/>
      <c r="B70" s="9" t="n"/>
      <c r="C70" s="9" t="n"/>
      <c r="D70" s="9" t="n"/>
      <c r="E70" s="9" t="n"/>
      <c r="F70" s="10" t="n"/>
      <c r="G70" s="10" t="n"/>
      <c r="H70" s="10" t="n"/>
      <c r="I70" s="9" t="n"/>
      <c r="J70" s="10" t="n"/>
      <c r="K70" s="6">
        <f>IF(H70="","",H70-J70)</f>
        <v/>
      </c>
    </row>
    <row r="71" ht="18" customHeight="1">
      <c r="A71" s="8" t="n"/>
      <c r="B71" s="9" t="n"/>
      <c r="C71" s="9" t="n"/>
      <c r="D71" s="9" t="n"/>
      <c r="E71" s="9" t="n"/>
      <c r="F71" s="10" t="n"/>
      <c r="G71" s="10" t="n"/>
      <c r="H71" s="10" t="n"/>
      <c r="I71" s="9" t="n"/>
      <c r="J71" s="10" t="n"/>
      <c r="K71" s="6">
        <f>IF(H71="","",H71-J71)</f>
        <v/>
      </c>
    </row>
    <row r="72" ht="18" customHeight="1">
      <c r="A72" s="8" t="n"/>
      <c r="B72" s="9" t="n"/>
      <c r="C72" s="9" t="n"/>
      <c r="D72" s="9" t="n"/>
      <c r="E72" s="9" t="n"/>
      <c r="F72" s="10" t="n"/>
      <c r="G72" s="10" t="n"/>
      <c r="H72" s="10" t="n"/>
      <c r="I72" s="9" t="n"/>
      <c r="J72" s="10" t="n"/>
      <c r="K72" s="6">
        <f>IF(H72="","",H72-J72)</f>
        <v/>
      </c>
    </row>
    <row r="73" ht="18" customHeight="1">
      <c r="A73" s="8" t="n"/>
      <c r="B73" s="9" t="n"/>
      <c r="C73" s="9" t="n"/>
      <c r="D73" s="9" t="n"/>
      <c r="E73" s="9" t="n"/>
      <c r="F73" s="10" t="n"/>
      <c r="G73" s="10" t="n"/>
      <c r="H73" s="10" t="n"/>
      <c r="I73" s="9" t="n"/>
      <c r="J73" s="10" t="n"/>
      <c r="K73" s="6">
        <f>IF(H73="","",H73-J73)</f>
        <v/>
      </c>
    </row>
    <row r="74" ht="18" customHeight="1">
      <c r="A74" s="8" t="n"/>
      <c r="B74" s="9" t="n"/>
      <c r="C74" s="9" t="n"/>
      <c r="D74" s="9" t="n"/>
      <c r="E74" s="9" t="n"/>
      <c r="F74" s="10" t="n"/>
      <c r="G74" s="10" t="n"/>
      <c r="H74" s="10" t="n"/>
      <c r="I74" s="9" t="n"/>
      <c r="J74" s="10" t="n"/>
      <c r="K74" s="6">
        <f>IF(H74="","",H74-J74)</f>
        <v/>
      </c>
    </row>
    <row r="75" ht="18" customHeight="1">
      <c r="A75" s="8" t="n"/>
      <c r="B75" s="9" t="n"/>
      <c r="C75" s="9" t="n"/>
      <c r="D75" s="9" t="n"/>
      <c r="E75" s="9" t="n"/>
      <c r="F75" s="10" t="n"/>
      <c r="G75" s="10" t="n"/>
      <c r="H75" s="10" t="n"/>
      <c r="I75" s="9" t="n"/>
      <c r="J75" s="10" t="n"/>
      <c r="K75" s="6">
        <f>IF(H75="","",H75-J75)</f>
        <v/>
      </c>
    </row>
    <row r="76" ht="18" customHeight="1">
      <c r="A76" s="8" t="n"/>
      <c r="B76" s="9" t="n"/>
      <c r="C76" s="9" t="n"/>
      <c r="D76" s="9" t="n"/>
      <c r="E76" s="9" t="n"/>
      <c r="F76" s="10" t="n"/>
      <c r="G76" s="10" t="n"/>
      <c r="H76" s="10" t="n"/>
      <c r="I76" s="9" t="n"/>
      <c r="J76" s="10" t="n"/>
      <c r="K76" s="6">
        <f>IF(H76="","",H76-J76)</f>
        <v/>
      </c>
    </row>
    <row r="77" ht="18" customHeight="1">
      <c r="A77" s="8" t="n"/>
      <c r="B77" s="9" t="n"/>
      <c r="C77" s="9" t="n"/>
      <c r="D77" s="9" t="n"/>
      <c r="E77" s="9" t="n"/>
      <c r="F77" s="10" t="n"/>
      <c r="G77" s="10" t="n"/>
      <c r="H77" s="10" t="n"/>
      <c r="I77" s="9" t="n"/>
      <c r="J77" s="10" t="n"/>
      <c r="K77" s="6">
        <f>IF(H77="","",H77-J77)</f>
        <v/>
      </c>
    </row>
    <row r="78" ht="18" customHeight="1">
      <c r="A78" s="8" t="n"/>
      <c r="B78" s="9" t="n"/>
      <c r="C78" s="9" t="n"/>
      <c r="D78" s="9" t="n"/>
      <c r="E78" s="9" t="n"/>
      <c r="F78" s="10" t="n"/>
      <c r="G78" s="10" t="n"/>
      <c r="H78" s="10" t="n"/>
      <c r="I78" s="9" t="n"/>
      <c r="J78" s="10" t="n"/>
      <c r="K78" s="6">
        <f>IF(H78="","",H78-J78)</f>
        <v/>
      </c>
    </row>
    <row r="79" ht="18" customHeight="1">
      <c r="A79" s="8" t="n"/>
      <c r="B79" s="9" t="n"/>
      <c r="C79" s="9" t="n"/>
      <c r="D79" s="9" t="n"/>
      <c r="E79" s="9" t="n"/>
      <c r="F79" s="10" t="n"/>
      <c r="G79" s="10" t="n"/>
      <c r="H79" s="10" t="n"/>
      <c r="I79" s="9" t="n"/>
      <c r="J79" s="10" t="n"/>
      <c r="K79" s="6">
        <f>IF(H79="","",H79-J79)</f>
        <v/>
      </c>
    </row>
    <row r="80" ht="18" customHeight="1">
      <c r="A80" s="8" t="n"/>
      <c r="B80" s="9" t="n"/>
      <c r="C80" s="9" t="n"/>
      <c r="D80" s="9" t="n"/>
      <c r="E80" s="9" t="n"/>
      <c r="F80" s="10" t="n"/>
      <c r="G80" s="10" t="n"/>
      <c r="H80" s="10" t="n"/>
      <c r="I80" s="9" t="n"/>
      <c r="J80" s="10" t="n"/>
      <c r="K80" s="6">
        <f>IF(H80="","",H80-J80)</f>
        <v/>
      </c>
    </row>
    <row r="81" ht="18" customHeight="1">
      <c r="A81" s="8" t="n"/>
      <c r="B81" s="9" t="n"/>
      <c r="C81" s="9" t="n"/>
      <c r="D81" s="9" t="n"/>
      <c r="E81" s="9" t="n"/>
      <c r="F81" s="10" t="n"/>
      <c r="G81" s="10" t="n"/>
      <c r="H81" s="10" t="n"/>
      <c r="I81" s="9" t="n"/>
      <c r="J81" s="10" t="n"/>
      <c r="K81" s="6">
        <f>IF(H81="","",H81-J81)</f>
        <v/>
      </c>
    </row>
    <row r="82" ht="18" customHeight="1">
      <c r="A82" s="8" t="n"/>
      <c r="B82" s="9" t="n"/>
      <c r="C82" s="9" t="n"/>
      <c r="D82" s="9" t="n"/>
      <c r="E82" s="9" t="n"/>
      <c r="F82" s="10" t="n"/>
      <c r="G82" s="10" t="n"/>
      <c r="H82" s="10" t="n"/>
      <c r="I82" s="9" t="n"/>
      <c r="J82" s="10" t="n"/>
      <c r="K82" s="6">
        <f>IF(H82="","",H82-J82)</f>
        <v/>
      </c>
    </row>
    <row r="83" ht="18" customHeight="1">
      <c r="A83" s="8" t="n"/>
      <c r="B83" s="9" t="n"/>
      <c r="C83" s="9" t="n"/>
      <c r="D83" s="9" t="n"/>
      <c r="E83" s="9" t="n"/>
      <c r="F83" s="10" t="n"/>
      <c r="G83" s="10" t="n"/>
      <c r="H83" s="10" t="n"/>
      <c r="I83" s="9" t="n"/>
      <c r="J83" s="10" t="n"/>
      <c r="K83" s="6">
        <f>IF(H83="","",H83-J83)</f>
        <v/>
      </c>
    </row>
    <row r="84" ht="18" customHeight="1">
      <c r="A84" s="8" t="n"/>
      <c r="B84" s="9" t="n"/>
      <c r="C84" s="9" t="n"/>
      <c r="D84" s="9" t="n"/>
      <c r="E84" s="9" t="n"/>
      <c r="F84" s="10" t="n"/>
      <c r="G84" s="10" t="n"/>
      <c r="H84" s="10" t="n"/>
      <c r="I84" s="9" t="n"/>
      <c r="J84" s="10" t="n"/>
      <c r="K84" s="6">
        <f>IF(H84="","",H84-J84)</f>
        <v/>
      </c>
    </row>
    <row r="85" ht="18" customHeight="1">
      <c r="A85" s="8" t="n"/>
      <c r="B85" s="9" t="n"/>
      <c r="C85" s="9" t="n"/>
      <c r="D85" s="9" t="n"/>
      <c r="E85" s="9" t="n"/>
      <c r="F85" s="10" t="n"/>
      <c r="G85" s="10" t="n"/>
      <c r="H85" s="10" t="n"/>
      <c r="I85" s="9" t="n"/>
      <c r="J85" s="10" t="n"/>
      <c r="K85" s="6">
        <f>IF(H85="","",H85-J85)</f>
        <v/>
      </c>
    </row>
    <row r="86" ht="18" customHeight="1">
      <c r="A86" s="8" t="n"/>
      <c r="B86" s="9" t="n"/>
      <c r="C86" s="9" t="n"/>
      <c r="D86" s="9" t="n"/>
      <c r="E86" s="9" t="n"/>
      <c r="F86" s="10" t="n"/>
      <c r="G86" s="10" t="n"/>
      <c r="H86" s="10" t="n"/>
      <c r="I86" s="9" t="n"/>
      <c r="J86" s="10" t="n"/>
      <c r="K86" s="6">
        <f>IF(H86="","",H86-J86)</f>
        <v/>
      </c>
    </row>
    <row r="87" ht="18" customHeight="1">
      <c r="A87" s="8" t="n"/>
      <c r="B87" s="9" t="n"/>
      <c r="C87" s="9" t="n"/>
      <c r="D87" s="9" t="n"/>
      <c r="E87" s="9" t="n"/>
      <c r="F87" s="10" t="n"/>
      <c r="G87" s="10" t="n"/>
      <c r="H87" s="10" t="n"/>
      <c r="I87" s="9" t="n"/>
      <c r="J87" s="10" t="n"/>
      <c r="K87" s="6">
        <f>IF(H87="","",H87-J87)</f>
        <v/>
      </c>
    </row>
    <row r="88" ht="18" customHeight="1">
      <c r="A88" s="8" t="n"/>
      <c r="B88" s="9" t="n"/>
      <c r="C88" s="9" t="n"/>
      <c r="D88" s="9" t="n"/>
      <c r="E88" s="9" t="n"/>
      <c r="F88" s="10" t="n"/>
      <c r="G88" s="10" t="n"/>
      <c r="H88" s="10" t="n"/>
      <c r="I88" s="9" t="n"/>
      <c r="J88" s="10" t="n"/>
      <c r="K88" s="6">
        <f>IF(H88="","",H88-J88)</f>
        <v/>
      </c>
    </row>
    <row r="89" ht="18" customHeight="1">
      <c r="A89" s="8" t="n"/>
      <c r="B89" s="9" t="n"/>
      <c r="C89" s="9" t="n"/>
      <c r="D89" s="9" t="n"/>
      <c r="E89" s="9" t="n"/>
      <c r="F89" s="10" t="n"/>
      <c r="G89" s="10" t="n"/>
      <c r="H89" s="10" t="n"/>
      <c r="I89" s="9" t="n"/>
      <c r="J89" s="10" t="n"/>
      <c r="K89" s="6">
        <f>IF(H89="","",H89-J89)</f>
        <v/>
      </c>
    </row>
    <row r="90" ht="18" customHeight="1">
      <c r="A90" s="8" t="n"/>
      <c r="B90" s="9" t="n"/>
      <c r="C90" s="9" t="n"/>
      <c r="D90" s="9" t="n"/>
      <c r="E90" s="9" t="n"/>
      <c r="F90" s="10" t="n"/>
      <c r="G90" s="10" t="n"/>
      <c r="H90" s="10" t="n"/>
      <c r="I90" s="9" t="n"/>
      <c r="J90" s="10" t="n"/>
      <c r="K90" s="6">
        <f>IF(H90="","",H90-J90)</f>
        <v/>
      </c>
    </row>
    <row r="91" ht="18" customHeight="1">
      <c r="A91" s="8" t="n"/>
      <c r="B91" s="9" t="n"/>
      <c r="C91" s="9" t="n"/>
      <c r="D91" s="9" t="n"/>
      <c r="E91" s="9" t="n"/>
      <c r="F91" s="10" t="n"/>
      <c r="G91" s="10" t="n"/>
      <c r="H91" s="10" t="n"/>
      <c r="I91" s="9" t="n"/>
      <c r="J91" s="10" t="n"/>
      <c r="K91" s="6">
        <f>IF(H91="","",H91-J91)</f>
        <v/>
      </c>
    </row>
    <row r="92" ht="18" customHeight="1">
      <c r="A92" s="8" t="n"/>
      <c r="B92" s="9" t="n"/>
      <c r="C92" s="9" t="n"/>
      <c r="D92" s="9" t="n"/>
      <c r="E92" s="9" t="n"/>
      <c r="F92" s="10" t="n"/>
      <c r="G92" s="10" t="n"/>
      <c r="H92" s="10" t="n"/>
      <c r="I92" s="9" t="n"/>
      <c r="J92" s="10" t="n"/>
      <c r="K92" s="6">
        <f>IF(H92="","",H92-J92)</f>
        <v/>
      </c>
    </row>
    <row r="93" ht="18" customHeight="1">
      <c r="A93" s="8" t="n"/>
      <c r="B93" s="9" t="n"/>
      <c r="C93" s="9" t="n"/>
      <c r="D93" s="9" t="n"/>
      <c r="E93" s="9" t="n"/>
      <c r="F93" s="10" t="n"/>
      <c r="G93" s="10" t="n"/>
      <c r="H93" s="10" t="n"/>
      <c r="I93" s="9" t="n"/>
      <c r="J93" s="10" t="n"/>
      <c r="K93" s="6">
        <f>IF(H93="","",H93-J93)</f>
        <v/>
      </c>
    </row>
    <row r="94" ht="18" customHeight="1">
      <c r="A94" s="8" t="n"/>
      <c r="B94" s="9" t="n"/>
      <c r="C94" s="9" t="n"/>
      <c r="D94" s="9" t="n"/>
      <c r="E94" s="9" t="n"/>
      <c r="F94" s="10" t="n"/>
      <c r="G94" s="10" t="n"/>
      <c r="H94" s="10" t="n"/>
      <c r="I94" s="9" t="n"/>
      <c r="J94" s="10" t="n"/>
      <c r="K94" s="6">
        <f>IF(H94="","",H94-J94)</f>
        <v/>
      </c>
    </row>
    <row r="95" ht="18" customHeight="1">
      <c r="A95" s="8" t="n"/>
      <c r="B95" s="9" t="n"/>
      <c r="C95" s="9" t="n"/>
      <c r="D95" s="9" t="n"/>
      <c r="E95" s="9" t="n"/>
      <c r="F95" s="10" t="n"/>
      <c r="G95" s="10" t="n"/>
      <c r="H95" s="10" t="n"/>
      <c r="I95" s="9" t="n"/>
      <c r="J95" s="10" t="n"/>
      <c r="K95" s="6">
        <f>IF(H95="","",H95-J95)</f>
        <v/>
      </c>
    </row>
    <row r="96" ht="18" customHeight="1">
      <c r="A96" s="8" t="n"/>
      <c r="B96" s="9" t="n"/>
      <c r="C96" s="9" t="n"/>
      <c r="D96" s="9" t="n"/>
      <c r="E96" s="9" t="n"/>
      <c r="F96" s="10" t="n"/>
      <c r="G96" s="10" t="n"/>
      <c r="H96" s="10" t="n"/>
      <c r="I96" s="9" t="n"/>
      <c r="J96" s="10" t="n"/>
      <c r="K96" s="6">
        <f>IF(H96="","",H96-J96)</f>
        <v/>
      </c>
    </row>
    <row r="97" ht="18" customHeight="1">
      <c r="A97" s="8" t="n"/>
      <c r="B97" s="9" t="n"/>
      <c r="C97" s="9" t="n"/>
      <c r="D97" s="9" t="n"/>
      <c r="E97" s="9" t="n"/>
      <c r="F97" s="10" t="n"/>
      <c r="G97" s="10" t="n"/>
      <c r="H97" s="10" t="n"/>
      <c r="I97" s="9" t="n"/>
      <c r="J97" s="10" t="n"/>
      <c r="K97" s="6">
        <f>IF(H97="","",H97-J97)</f>
        <v/>
      </c>
    </row>
    <row r="98" ht="18" customHeight="1">
      <c r="A98" s="8" t="n"/>
      <c r="B98" s="9" t="n"/>
      <c r="C98" s="9" t="n"/>
      <c r="D98" s="9" t="n"/>
      <c r="E98" s="9" t="n"/>
      <c r="F98" s="10" t="n"/>
      <c r="G98" s="10" t="n"/>
      <c r="H98" s="10" t="n"/>
      <c r="I98" s="9" t="n"/>
      <c r="J98" s="10" t="n"/>
      <c r="K98" s="6">
        <f>IF(H98="","",H98-J98)</f>
        <v/>
      </c>
    </row>
    <row r="99" ht="18" customHeight="1">
      <c r="A99" s="8" t="n"/>
      <c r="B99" s="9" t="n"/>
      <c r="C99" s="9" t="n"/>
      <c r="D99" s="9" t="n"/>
      <c r="E99" s="9" t="n"/>
      <c r="F99" s="10" t="n"/>
      <c r="G99" s="10" t="n"/>
      <c r="H99" s="10" t="n"/>
      <c r="I99" s="9" t="n"/>
      <c r="J99" s="10" t="n"/>
      <c r="K99" s="6">
        <f>IF(H99="","",H99-J99)</f>
        <v/>
      </c>
    </row>
    <row r="100" ht="18" customHeight="1">
      <c r="A100" s="8" t="n"/>
      <c r="B100" s="9" t="n"/>
      <c r="C100" s="9" t="n"/>
      <c r="D100" s="9" t="n"/>
      <c r="E100" s="9" t="n"/>
      <c r="F100" s="10" t="n"/>
      <c r="G100" s="10" t="n"/>
      <c r="H100" s="10" t="n"/>
      <c r="I100" s="9" t="n"/>
      <c r="J100" s="10" t="n"/>
      <c r="K100" s="6">
        <f>IF(H100="","",H100-J100)</f>
        <v/>
      </c>
    </row>
    <row r="101" ht="18" customHeight="1">
      <c r="A101" s="8" t="n"/>
      <c r="B101" s="9" t="n"/>
      <c r="C101" s="9" t="n"/>
      <c r="D101" s="9" t="n"/>
      <c r="E101" s="9" t="n"/>
      <c r="F101" s="10" t="n"/>
      <c r="G101" s="10" t="n"/>
      <c r="H101" s="10" t="n"/>
      <c r="I101" s="9" t="n"/>
      <c r="J101" s="10" t="n"/>
      <c r="K101" s="6">
        <f>IF(H101="","",H101-J101)</f>
        <v/>
      </c>
    </row>
    <row r="102" ht="18" customHeight="1">
      <c r="A102" s="8" t="n"/>
      <c r="B102" s="9" t="n"/>
      <c r="C102" s="9" t="n"/>
      <c r="D102" s="9" t="n"/>
      <c r="E102" s="9" t="n"/>
      <c r="F102" s="10" t="n"/>
      <c r="G102" s="10" t="n"/>
      <c r="H102" s="10" t="n"/>
      <c r="I102" s="9" t="n"/>
      <c r="J102" s="10" t="n"/>
      <c r="K102" s="6">
        <f>IF(H102="","",H102-J102)</f>
        <v/>
      </c>
    </row>
    <row r="103" ht="18" customHeight="1">
      <c r="A103" s="8" t="n"/>
      <c r="B103" s="9" t="n"/>
      <c r="C103" s="9" t="n"/>
      <c r="D103" s="9" t="n"/>
      <c r="E103" s="9" t="n"/>
      <c r="F103" s="10" t="n"/>
      <c r="G103" s="10" t="n"/>
      <c r="H103" s="10" t="n"/>
      <c r="I103" s="9" t="n"/>
      <c r="J103" s="10" t="n"/>
      <c r="K103" s="6">
        <f>IF(H103="","",H103-J103)</f>
        <v/>
      </c>
    </row>
    <row r="104" ht="18" customHeight="1">
      <c r="A104" s="8" t="n"/>
      <c r="B104" s="9" t="n"/>
      <c r="C104" s="9" t="n"/>
      <c r="D104" s="9" t="n"/>
      <c r="E104" s="9" t="n"/>
      <c r="F104" s="10" t="n"/>
      <c r="G104" s="10" t="n"/>
      <c r="H104" s="10" t="n"/>
      <c r="I104" s="9" t="n"/>
      <c r="J104" s="10" t="n"/>
      <c r="K104" s="6">
        <f>IF(H104="","",H104-J104)</f>
        <v/>
      </c>
    </row>
    <row r="105" ht="18" customHeight="1">
      <c r="A105" s="8" t="n"/>
      <c r="B105" s="9" t="n"/>
      <c r="C105" s="9" t="n"/>
      <c r="D105" s="9" t="n"/>
      <c r="E105" s="9" t="n"/>
      <c r="F105" s="10" t="n"/>
      <c r="G105" s="10" t="n"/>
      <c r="H105" s="10" t="n"/>
      <c r="I105" s="9" t="n"/>
      <c r="J105" s="10" t="n"/>
      <c r="K105" s="6">
        <f>IF(H105="","",H105-J105)</f>
        <v/>
      </c>
    </row>
    <row r="106" ht="18" customHeight="1">
      <c r="A106" s="8" t="n"/>
      <c r="B106" s="9" t="n"/>
      <c r="C106" s="9" t="n"/>
      <c r="D106" s="9" t="n"/>
      <c r="E106" s="9" t="n"/>
      <c r="F106" s="10" t="n"/>
      <c r="G106" s="10" t="n"/>
      <c r="H106" s="10" t="n"/>
      <c r="I106" s="9" t="n"/>
      <c r="J106" s="10" t="n"/>
      <c r="K106" s="6">
        <f>IF(H106="","",H106-J106)</f>
        <v/>
      </c>
    </row>
    <row r="107" ht="18" customHeight="1">
      <c r="A107" s="8" t="n"/>
      <c r="B107" s="9" t="n"/>
      <c r="C107" s="9" t="n"/>
      <c r="D107" s="9" t="n"/>
      <c r="E107" s="9" t="n"/>
      <c r="F107" s="10" t="n"/>
      <c r="G107" s="10" t="n"/>
      <c r="H107" s="10" t="n"/>
      <c r="I107" s="9" t="n"/>
      <c r="J107" s="10" t="n"/>
      <c r="K107" s="6">
        <f>IF(H107="","",H107-J107)</f>
        <v/>
      </c>
    </row>
    <row r="108" ht="18" customHeight="1">
      <c r="A108" s="8" t="n"/>
      <c r="B108" s="9" t="n"/>
      <c r="C108" s="9" t="n"/>
      <c r="D108" s="9" t="n"/>
      <c r="E108" s="9" t="n"/>
      <c r="F108" s="10" t="n"/>
      <c r="G108" s="10" t="n"/>
      <c r="H108" s="10" t="n"/>
      <c r="I108" s="9" t="n"/>
      <c r="J108" s="10" t="n"/>
      <c r="K108" s="6">
        <f>IF(H108="","",H108-J108)</f>
        <v/>
      </c>
    </row>
    <row r="109" ht="18" customHeight="1">
      <c r="A109" s="8" t="n"/>
      <c r="B109" s="9" t="n"/>
      <c r="C109" s="9" t="n"/>
      <c r="D109" s="9" t="n"/>
      <c r="E109" s="9" t="n"/>
      <c r="F109" s="10" t="n"/>
      <c r="G109" s="10" t="n"/>
      <c r="H109" s="10" t="n"/>
      <c r="I109" s="9" t="n"/>
      <c r="J109" s="10" t="n"/>
      <c r="K109" s="6">
        <f>IF(H109="","",H109-J109)</f>
        <v/>
      </c>
    </row>
    <row r="110" ht="18" customHeight="1">
      <c r="A110" s="8" t="n"/>
      <c r="B110" s="9" t="n"/>
      <c r="C110" s="9" t="n"/>
      <c r="D110" s="9" t="n"/>
      <c r="E110" s="9" t="n"/>
      <c r="F110" s="10" t="n"/>
      <c r="G110" s="10" t="n"/>
      <c r="H110" s="10" t="n"/>
      <c r="I110" s="9" t="n"/>
      <c r="J110" s="10" t="n"/>
      <c r="K110" s="6">
        <f>IF(H110="","",H110-J110)</f>
        <v/>
      </c>
    </row>
    <row r="111" ht="18" customHeight="1">
      <c r="A111" s="8" t="n"/>
      <c r="B111" s="9" t="n"/>
      <c r="C111" s="9" t="n"/>
      <c r="D111" s="9" t="n"/>
      <c r="E111" s="9" t="n"/>
      <c r="F111" s="10" t="n"/>
      <c r="G111" s="10" t="n"/>
      <c r="H111" s="10" t="n"/>
      <c r="I111" s="9" t="n"/>
      <c r="J111" s="10" t="n"/>
      <c r="K111" s="6">
        <f>IF(H111="","",H111-J111)</f>
        <v/>
      </c>
    </row>
    <row r="112" ht="18" customHeight="1">
      <c r="A112" s="8" t="n"/>
      <c r="B112" s="9" t="n"/>
      <c r="C112" s="9" t="n"/>
      <c r="D112" s="9" t="n"/>
      <c r="E112" s="9" t="n"/>
      <c r="F112" s="10" t="n"/>
      <c r="G112" s="10" t="n"/>
      <c r="H112" s="10" t="n"/>
      <c r="I112" s="9" t="n"/>
      <c r="J112" s="10" t="n"/>
      <c r="K112" s="6">
        <f>IF(H112="","",H112-J112)</f>
        <v/>
      </c>
    </row>
    <row r="113" ht="18" customHeight="1">
      <c r="A113" s="8" t="n"/>
      <c r="B113" s="9" t="n"/>
      <c r="C113" s="9" t="n"/>
      <c r="D113" s="9" t="n"/>
      <c r="E113" s="9" t="n"/>
      <c r="F113" s="10" t="n"/>
      <c r="G113" s="10" t="n"/>
      <c r="H113" s="10" t="n"/>
      <c r="I113" s="9" t="n"/>
      <c r="J113" s="10" t="n"/>
      <c r="K113" s="6">
        <f>IF(H113="","",H113-J113)</f>
        <v/>
      </c>
    </row>
    <row r="114" ht="18" customHeight="1">
      <c r="A114" s="8" t="n"/>
      <c r="B114" s="9" t="n"/>
      <c r="C114" s="9" t="n"/>
      <c r="D114" s="9" t="n"/>
      <c r="E114" s="9" t="n"/>
      <c r="F114" s="10" t="n"/>
      <c r="G114" s="10" t="n"/>
      <c r="H114" s="10" t="n"/>
      <c r="I114" s="9" t="n"/>
      <c r="J114" s="10" t="n"/>
      <c r="K114" s="6">
        <f>IF(H114="","",H114-J114)</f>
        <v/>
      </c>
    </row>
    <row r="115" ht="18" customHeight="1">
      <c r="A115" s="8" t="n"/>
      <c r="B115" s="9" t="n"/>
      <c r="C115" s="9" t="n"/>
      <c r="D115" s="9" t="n"/>
      <c r="E115" s="9" t="n"/>
      <c r="F115" s="10" t="n"/>
      <c r="G115" s="10" t="n"/>
      <c r="H115" s="10" t="n"/>
      <c r="I115" s="9" t="n"/>
      <c r="J115" s="10" t="n"/>
      <c r="K115" s="6">
        <f>IF(H115="","",H115-J115)</f>
        <v/>
      </c>
    </row>
    <row r="116" ht="18" customHeight="1">
      <c r="A116" s="8" t="n"/>
      <c r="B116" s="9" t="n"/>
      <c r="C116" s="9" t="n"/>
      <c r="D116" s="9" t="n"/>
      <c r="E116" s="9" t="n"/>
      <c r="F116" s="10" t="n"/>
      <c r="G116" s="10" t="n"/>
      <c r="H116" s="10" t="n"/>
      <c r="I116" s="9" t="n"/>
      <c r="J116" s="10" t="n"/>
      <c r="K116" s="6">
        <f>IF(H116="","",H116-J116)</f>
        <v/>
      </c>
    </row>
    <row r="117" ht="18" customHeight="1">
      <c r="A117" s="8" t="n"/>
      <c r="B117" s="9" t="n"/>
      <c r="C117" s="9" t="n"/>
      <c r="D117" s="9" t="n"/>
      <c r="E117" s="9" t="n"/>
      <c r="F117" s="10" t="n"/>
      <c r="G117" s="10" t="n"/>
      <c r="H117" s="10" t="n"/>
      <c r="I117" s="9" t="n"/>
      <c r="J117" s="10" t="n"/>
      <c r="K117" s="6">
        <f>IF(H117="","",H117-J117)</f>
        <v/>
      </c>
    </row>
    <row r="118" ht="18" customHeight="1">
      <c r="A118" s="8" t="n"/>
      <c r="B118" s="9" t="n"/>
      <c r="C118" s="9" t="n"/>
      <c r="D118" s="9" t="n"/>
      <c r="E118" s="9" t="n"/>
      <c r="F118" s="10" t="n"/>
      <c r="G118" s="10" t="n"/>
      <c r="H118" s="10" t="n"/>
      <c r="I118" s="9" t="n"/>
      <c r="J118" s="10" t="n"/>
      <c r="K118" s="6">
        <f>IF(H118="","",H118-J118)</f>
        <v/>
      </c>
    </row>
    <row r="119" ht="18" customHeight="1">
      <c r="A119" s="8" t="n"/>
      <c r="B119" s="9" t="n"/>
      <c r="C119" s="9" t="n"/>
      <c r="D119" s="9" t="n"/>
      <c r="E119" s="9" t="n"/>
      <c r="F119" s="10" t="n"/>
      <c r="G119" s="10" t="n"/>
      <c r="H119" s="10" t="n"/>
      <c r="I119" s="9" t="n"/>
      <c r="J119" s="10" t="n"/>
      <c r="K119" s="6">
        <f>IF(H119="","",H119-J119)</f>
        <v/>
      </c>
    </row>
    <row r="120" ht="18" customHeight="1">
      <c r="A120" s="8" t="n"/>
      <c r="B120" s="9" t="n"/>
      <c r="C120" s="9" t="n"/>
      <c r="D120" s="9" t="n"/>
      <c r="E120" s="9" t="n"/>
      <c r="F120" s="10" t="n"/>
      <c r="G120" s="10" t="n"/>
      <c r="H120" s="10" t="n"/>
      <c r="I120" s="9" t="n"/>
      <c r="J120" s="10" t="n"/>
      <c r="K120" s="6">
        <f>IF(H120="","",H120-J120)</f>
        <v/>
      </c>
    </row>
    <row r="121" ht="18" customHeight="1">
      <c r="A121" s="8" t="n"/>
      <c r="B121" s="9" t="n"/>
      <c r="C121" s="9" t="n"/>
      <c r="D121" s="9" t="n"/>
      <c r="E121" s="9" t="n"/>
      <c r="F121" s="10" t="n"/>
      <c r="G121" s="10" t="n"/>
      <c r="H121" s="10" t="n"/>
      <c r="I121" s="9" t="n"/>
      <c r="J121" s="10" t="n"/>
      <c r="K121" s="6">
        <f>IF(H121="","",H121-J121)</f>
        <v/>
      </c>
    </row>
    <row r="122" ht="18" customHeight="1">
      <c r="A122" s="8" t="n"/>
      <c r="B122" s="9" t="n"/>
      <c r="C122" s="9" t="n"/>
      <c r="D122" s="9" t="n"/>
      <c r="E122" s="9" t="n"/>
      <c r="F122" s="10" t="n"/>
      <c r="G122" s="10" t="n"/>
      <c r="H122" s="10" t="n"/>
      <c r="I122" s="9" t="n"/>
      <c r="J122" s="10" t="n"/>
      <c r="K122" s="6">
        <f>IF(H122="","",H122-J122)</f>
        <v/>
      </c>
    </row>
    <row r="123" ht="18" customHeight="1">
      <c r="A123" s="8" t="n"/>
      <c r="B123" s="9" t="n"/>
      <c r="C123" s="9" t="n"/>
      <c r="D123" s="9" t="n"/>
      <c r="E123" s="9" t="n"/>
      <c r="F123" s="10" t="n"/>
      <c r="G123" s="10" t="n"/>
      <c r="H123" s="10" t="n"/>
      <c r="I123" s="9" t="n"/>
      <c r="J123" s="10" t="n"/>
      <c r="K123" s="6">
        <f>IF(H123="","",H123-J123)</f>
        <v/>
      </c>
    </row>
    <row r="124" ht="18" customHeight="1">
      <c r="A124" s="8" t="n"/>
      <c r="B124" s="9" t="n"/>
      <c r="C124" s="9" t="n"/>
      <c r="D124" s="9" t="n"/>
      <c r="E124" s="9" t="n"/>
      <c r="F124" s="10" t="n"/>
      <c r="G124" s="10" t="n"/>
      <c r="H124" s="10" t="n"/>
      <c r="I124" s="9" t="n"/>
      <c r="J124" s="10" t="n"/>
      <c r="K124" s="6">
        <f>IF(H124="","",H124-J124)</f>
        <v/>
      </c>
    </row>
    <row r="125" ht="18" customHeight="1">
      <c r="A125" s="8" t="n"/>
      <c r="B125" s="9" t="n"/>
      <c r="C125" s="9" t="n"/>
      <c r="D125" s="9" t="n"/>
      <c r="E125" s="9" t="n"/>
      <c r="F125" s="10" t="n"/>
      <c r="G125" s="10" t="n"/>
      <c r="H125" s="10" t="n"/>
      <c r="I125" s="9" t="n"/>
      <c r="J125" s="10" t="n"/>
      <c r="K125" s="6">
        <f>IF(H125="","",H125-J125)</f>
        <v/>
      </c>
    </row>
    <row r="126" ht="18" customHeight="1">
      <c r="A126" s="8" t="n"/>
      <c r="B126" s="9" t="n"/>
      <c r="C126" s="9" t="n"/>
      <c r="D126" s="9" t="n"/>
      <c r="E126" s="9" t="n"/>
      <c r="F126" s="10" t="n"/>
      <c r="G126" s="10" t="n"/>
      <c r="H126" s="10" t="n"/>
      <c r="I126" s="9" t="n"/>
      <c r="J126" s="10" t="n"/>
      <c r="K126" s="6">
        <f>IF(H126="","",H126-J126)</f>
        <v/>
      </c>
    </row>
    <row r="127" ht="18" customHeight="1">
      <c r="A127" s="8" t="n"/>
      <c r="B127" s="9" t="n"/>
      <c r="C127" s="9" t="n"/>
      <c r="D127" s="9" t="n"/>
      <c r="E127" s="9" t="n"/>
      <c r="F127" s="10" t="n"/>
      <c r="G127" s="10" t="n"/>
      <c r="H127" s="10" t="n"/>
      <c r="I127" s="9" t="n"/>
      <c r="J127" s="10" t="n"/>
      <c r="K127" s="6">
        <f>IF(H127="","",H127-J127)</f>
        <v/>
      </c>
    </row>
    <row r="128" ht="18" customHeight="1">
      <c r="A128" s="8" t="n"/>
      <c r="B128" s="9" t="n"/>
      <c r="C128" s="9" t="n"/>
      <c r="D128" s="9" t="n"/>
      <c r="E128" s="9" t="n"/>
      <c r="F128" s="10" t="n"/>
      <c r="G128" s="10" t="n"/>
      <c r="H128" s="10" t="n"/>
      <c r="I128" s="9" t="n"/>
      <c r="J128" s="10" t="n"/>
      <c r="K128" s="6">
        <f>IF(H128="","",H128-J128)</f>
        <v/>
      </c>
    </row>
    <row r="129" ht="18" customHeight="1">
      <c r="A129" s="8" t="n"/>
      <c r="B129" s="9" t="n"/>
      <c r="C129" s="9" t="n"/>
      <c r="D129" s="9" t="n"/>
      <c r="E129" s="9" t="n"/>
      <c r="F129" s="10" t="n"/>
      <c r="G129" s="10" t="n"/>
      <c r="H129" s="10" t="n"/>
      <c r="I129" s="9" t="n"/>
      <c r="J129" s="10" t="n"/>
      <c r="K129" s="6">
        <f>IF(H129="","",H129-J129)</f>
        <v/>
      </c>
    </row>
    <row r="130" ht="18" customHeight="1">
      <c r="A130" s="8" t="n"/>
      <c r="B130" s="9" t="n"/>
      <c r="C130" s="9" t="n"/>
      <c r="D130" s="9" t="n"/>
      <c r="E130" s="9" t="n"/>
      <c r="F130" s="10" t="n"/>
      <c r="G130" s="10" t="n"/>
      <c r="H130" s="10" t="n"/>
      <c r="I130" s="9" t="n"/>
      <c r="J130" s="10" t="n"/>
      <c r="K130" s="6">
        <f>IF(H130="","",H130-J130)</f>
        <v/>
      </c>
    </row>
    <row r="131" ht="18" customHeight="1">
      <c r="A131" s="8" t="n"/>
      <c r="B131" s="9" t="n"/>
      <c r="C131" s="9" t="n"/>
      <c r="D131" s="9" t="n"/>
      <c r="E131" s="9" t="n"/>
      <c r="F131" s="10" t="n"/>
      <c r="G131" s="10" t="n"/>
      <c r="H131" s="10" t="n"/>
      <c r="I131" s="9" t="n"/>
      <c r="J131" s="10" t="n"/>
      <c r="K131" s="6">
        <f>IF(H131="","",H131-J131)</f>
        <v/>
      </c>
    </row>
    <row r="132" ht="18" customHeight="1">
      <c r="A132" s="8" t="n"/>
      <c r="B132" s="9" t="n"/>
      <c r="C132" s="9" t="n"/>
      <c r="D132" s="9" t="n"/>
      <c r="E132" s="9" t="n"/>
      <c r="F132" s="10" t="n"/>
      <c r="G132" s="10" t="n"/>
      <c r="H132" s="10" t="n"/>
      <c r="I132" s="9" t="n"/>
      <c r="J132" s="10" t="n"/>
      <c r="K132" s="6">
        <f>IF(H132="","",H132-J132)</f>
        <v/>
      </c>
    </row>
    <row r="133" ht="18" customHeight="1">
      <c r="A133" s="8" t="n"/>
      <c r="B133" s="9" t="n"/>
      <c r="C133" s="9" t="n"/>
      <c r="D133" s="9" t="n"/>
      <c r="E133" s="9" t="n"/>
      <c r="F133" s="10" t="n"/>
      <c r="G133" s="10" t="n"/>
      <c r="H133" s="10" t="n"/>
      <c r="I133" s="9" t="n"/>
      <c r="J133" s="10" t="n"/>
      <c r="K133" s="6">
        <f>IF(H133="","",H133-J133)</f>
        <v/>
      </c>
    </row>
    <row r="134" ht="18" customHeight="1">
      <c r="A134" s="8" t="n"/>
      <c r="B134" s="9" t="n"/>
      <c r="C134" s="9" t="n"/>
      <c r="D134" s="9" t="n"/>
      <c r="E134" s="9" t="n"/>
      <c r="F134" s="10" t="n"/>
      <c r="G134" s="10" t="n"/>
      <c r="H134" s="10" t="n"/>
      <c r="I134" s="9" t="n"/>
      <c r="J134" s="10" t="n"/>
      <c r="K134" s="6">
        <f>IF(H134="","",H134-J134)</f>
        <v/>
      </c>
    </row>
    <row r="135" ht="18" customHeight="1">
      <c r="A135" s="8" t="n"/>
      <c r="B135" s="9" t="n"/>
      <c r="C135" s="9" t="n"/>
      <c r="D135" s="9" t="n"/>
      <c r="E135" s="9" t="n"/>
      <c r="F135" s="10" t="n"/>
      <c r="G135" s="10" t="n"/>
      <c r="H135" s="10" t="n"/>
      <c r="I135" s="9" t="n"/>
      <c r="J135" s="10" t="n"/>
      <c r="K135" s="6">
        <f>IF(H135="","",H135-J135)</f>
        <v/>
      </c>
    </row>
    <row r="136" ht="18" customHeight="1">
      <c r="A136" s="8" t="n"/>
      <c r="B136" s="9" t="n"/>
      <c r="C136" s="9" t="n"/>
      <c r="D136" s="9" t="n"/>
      <c r="E136" s="9" t="n"/>
      <c r="F136" s="10" t="n"/>
      <c r="G136" s="10" t="n"/>
      <c r="H136" s="10" t="n"/>
      <c r="I136" s="9" t="n"/>
      <c r="J136" s="10" t="n"/>
      <c r="K136" s="6">
        <f>IF(H136="","",H136-J136)</f>
        <v/>
      </c>
    </row>
    <row r="137" ht="18" customHeight="1">
      <c r="A137" s="8" t="n"/>
      <c r="B137" s="9" t="n"/>
      <c r="C137" s="9" t="n"/>
      <c r="D137" s="9" t="n"/>
      <c r="E137" s="9" t="n"/>
      <c r="F137" s="10" t="n"/>
      <c r="G137" s="10" t="n"/>
      <c r="H137" s="10" t="n"/>
      <c r="I137" s="9" t="n"/>
      <c r="J137" s="10" t="n"/>
      <c r="K137" s="6">
        <f>IF(H137="","",H137-J137)</f>
        <v/>
      </c>
    </row>
    <row r="138" ht="18" customHeight="1">
      <c r="A138" s="8" t="n"/>
      <c r="B138" s="9" t="n"/>
      <c r="C138" s="9" t="n"/>
      <c r="D138" s="9" t="n"/>
      <c r="E138" s="9" t="n"/>
      <c r="F138" s="10" t="n"/>
      <c r="G138" s="10" t="n"/>
      <c r="H138" s="10" t="n"/>
      <c r="I138" s="9" t="n"/>
      <c r="J138" s="10" t="n"/>
      <c r="K138" s="6">
        <f>IF(H138="","",H138-J138)</f>
        <v/>
      </c>
    </row>
    <row r="139" ht="18" customHeight="1">
      <c r="A139" s="8" t="n"/>
      <c r="B139" s="9" t="n"/>
      <c r="C139" s="9" t="n"/>
      <c r="D139" s="9" t="n"/>
      <c r="E139" s="9" t="n"/>
      <c r="F139" s="10" t="n"/>
      <c r="G139" s="10" t="n"/>
      <c r="H139" s="10" t="n"/>
      <c r="I139" s="9" t="n"/>
      <c r="J139" s="10" t="n"/>
      <c r="K139" s="6">
        <f>IF(H139="","",H139-J139)</f>
        <v/>
      </c>
    </row>
    <row r="140" ht="18" customHeight="1">
      <c r="A140" s="8" t="n"/>
      <c r="B140" s="9" t="n"/>
      <c r="C140" s="9" t="n"/>
      <c r="D140" s="9" t="n"/>
      <c r="E140" s="9" t="n"/>
      <c r="F140" s="10" t="n"/>
      <c r="G140" s="10" t="n"/>
      <c r="H140" s="10" t="n"/>
      <c r="I140" s="9" t="n"/>
      <c r="J140" s="10" t="n"/>
      <c r="K140" s="6">
        <f>IF(H140="","",H140-J140)</f>
        <v/>
      </c>
    </row>
    <row r="141" ht="18" customHeight="1">
      <c r="A141" s="8" t="n"/>
      <c r="B141" s="9" t="n"/>
      <c r="C141" s="9" t="n"/>
      <c r="D141" s="9" t="n"/>
      <c r="E141" s="9" t="n"/>
      <c r="F141" s="10" t="n"/>
      <c r="G141" s="10" t="n"/>
      <c r="H141" s="10" t="n"/>
      <c r="I141" s="9" t="n"/>
      <c r="J141" s="10" t="n"/>
      <c r="K141" s="6">
        <f>IF(H141="","",H141-J141)</f>
        <v/>
      </c>
    </row>
    <row r="142" ht="18" customHeight="1">
      <c r="A142" s="8" t="n"/>
      <c r="B142" s="9" t="n"/>
      <c r="C142" s="9" t="n"/>
      <c r="D142" s="9" t="n"/>
      <c r="E142" s="9" t="n"/>
      <c r="F142" s="10" t="n"/>
      <c r="G142" s="10" t="n"/>
      <c r="H142" s="10" t="n"/>
      <c r="I142" s="9" t="n"/>
      <c r="J142" s="10" t="n"/>
      <c r="K142" s="6">
        <f>IF(H142="","",H142-J142)</f>
        <v/>
      </c>
    </row>
    <row r="143" ht="18" customHeight="1">
      <c r="A143" s="8" t="n"/>
      <c r="B143" s="9" t="n"/>
      <c r="C143" s="9" t="n"/>
      <c r="D143" s="9" t="n"/>
      <c r="E143" s="9" t="n"/>
      <c r="F143" s="10" t="n"/>
      <c r="G143" s="10" t="n"/>
      <c r="H143" s="10" t="n"/>
      <c r="I143" s="9" t="n"/>
      <c r="J143" s="10" t="n"/>
      <c r="K143" s="6">
        <f>IF(H143="","",H143-J143)</f>
        <v/>
      </c>
    </row>
    <row r="144" ht="18" customHeight="1">
      <c r="A144" s="8" t="n"/>
      <c r="B144" s="9" t="n"/>
      <c r="C144" s="9" t="n"/>
      <c r="D144" s="9" t="n"/>
      <c r="E144" s="9" t="n"/>
      <c r="F144" s="10" t="n"/>
      <c r="G144" s="10" t="n"/>
      <c r="H144" s="10" t="n"/>
      <c r="I144" s="9" t="n"/>
      <c r="J144" s="10" t="n"/>
      <c r="K144" s="6">
        <f>IF(H144="","",H144-J144)</f>
        <v/>
      </c>
    </row>
    <row r="145" ht="18" customHeight="1">
      <c r="A145" s="8" t="n"/>
      <c r="B145" s="9" t="n"/>
      <c r="C145" s="9" t="n"/>
      <c r="D145" s="9" t="n"/>
      <c r="E145" s="9" t="n"/>
      <c r="F145" s="10" t="n"/>
      <c r="G145" s="10" t="n"/>
      <c r="H145" s="10" t="n"/>
      <c r="I145" s="9" t="n"/>
      <c r="J145" s="10" t="n"/>
      <c r="K145" s="6">
        <f>IF(H145="","",H145-J145)</f>
        <v/>
      </c>
    </row>
    <row r="146" ht="18" customHeight="1">
      <c r="A146" s="8" t="n"/>
      <c r="B146" s="9" t="n"/>
      <c r="C146" s="9" t="n"/>
      <c r="D146" s="9" t="n"/>
      <c r="E146" s="9" t="n"/>
      <c r="F146" s="10" t="n"/>
      <c r="G146" s="10" t="n"/>
      <c r="H146" s="10" t="n"/>
      <c r="I146" s="9" t="n"/>
      <c r="J146" s="10" t="n"/>
      <c r="K146" s="6">
        <f>IF(H146="","",H146-J146)</f>
        <v/>
      </c>
    </row>
    <row r="147" ht="18" customHeight="1">
      <c r="A147" s="8" t="n"/>
      <c r="B147" s="9" t="n"/>
      <c r="C147" s="9" t="n"/>
      <c r="D147" s="9" t="n"/>
      <c r="E147" s="9" t="n"/>
      <c r="F147" s="10" t="n"/>
      <c r="G147" s="10" t="n"/>
      <c r="H147" s="10" t="n"/>
      <c r="I147" s="9" t="n"/>
      <c r="J147" s="10" t="n"/>
      <c r="K147" s="6">
        <f>IF(H147="","",H147-J147)</f>
        <v/>
      </c>
    </row>
    <row r="148" ht="18" customHeight="1">
      <c r="A148" s="8" t="n"/>
      <c r="B148" s="9" t="n"/>
      <c r="C148" s="9" t="n"/>
      <c r="D148" s="9" t="n"/>
      <c r="E148" s="9" t="n"/>
      <c r="F148" s="10" t="n"/>
      <c r="G148" s="10" t="n"/>
      <c r="H148" s="10" t="n"/>
      <c r="I148" s="9" t="n"/>
      <c r="J148" s="10" t="n"/>
      <c r="K148" s="6">
        <f>IF(H148="","",H148-J148)</f>
        <v/>
      </c>
    </row>
    <row r="149" ht="18" customHeight="1">
      <c r="A149" s="8" t="n"/>
      <c r="B149" s="9" t="n"/>
      <c r="C149" s="9" t="n"/>
      <c r="D149" s="9" t="n"/>
      <c r="E149" s="9" t="n"/>
      <c r="F149" s="10" t="n"/>
      <c r="G149" s="10" t="n"/>
      <c r="H149" s="10" t="n"/>
      <c r="I149" s="9" t="n"/>
      <c r="J149" s="10" t="n"/>
      <c r="K149" s="6">
        <f>IF(H149="","",H149-J149)</f>
        <v/>
      </c>
    </row>
    <row r="150" ht="18" customHeight="1">
      <c r="A150" s="8" t="n"/>
      <c r="B150" s="9" t="n"/>
      <c r="C150" s="9" t="n"/>
      <c r="D150" s="9" t="n"/>
      <c r="E150" s="9" t="n"/>
      <c r="F150" s="10" t="n"/>
      <c r="G150" s="10" t="n"/>
      <c r="H150" s="10" t="n"/>
      <c r="I150" s="9" t="n"/>
      <c r="J150" s="10" t="n"/>
      <c r="K150" s="6">
        <f>IF(H150="","",H150-J150)</f>
        <v/>
      </c>
    </row>
    <row r="151" ht="18" customHeight="1">
      <c r="A151" s="8" t="n"/>
      <c r="B151" s="9" t="n"/>
      <c r="C151" s="9" t="n"/>
      <c r="D151" s="9" t="n"/>
      <c r="E151" s="9" t="n"/>
      <c r="F151" s="10" t="n"/>
      <c r="G151" s="10" t="n"/>
      <c r="H151" s="10" t="n"/>
      <c r="I151" s="9" t="n"/>
      <c r="J151" s="10" t="n"/>
      <c r="K151" s="6">
        <f>IF(H151="","",H151-J151)</f>
        <v/>
      </c>
    </row>
    <row r="152" ht="18" customHeight="1">
      <c r="A152" s="8" t="n"/>
      <c r="B152" s="9" t="n"/>
      <c r="C152" s="9" t="n"/>
      <c r="D152" s="9" t="n"/>
      <c r="E152" s="9" t="n"/>
      <c r="F152" s="10" t="n"/>
      <c r="G152" s="10" t="n"/>
      <c r="H152" s="10" t="n"/>
      <c r="I152" s="9" t="n"/>
      <c r="J152" s="10" t="n"/>
      <c r="K152" s="6">
        <f>IF(H152="","",H152-J152)</f>
        <v/>
      </c>
    </row>
    <row r="153" ht="18" customHeight="1">
      <c r="A153" s="8" t="n"/>
      <c r="B153" s="9" t="n"/>
      <c r="C153" s="9" t="n"/>
      <c r="D153" s="9" t="n"/>
      <c r="E153" s="9" t="n"/>
      <c r="F153" s="10" t="n"/>
      <c r="G153" s="10" t="n"/>
      <c r="H153" s="10" t="n"/>
      <c r="I153" s="9" t="n"/>
      <c r="J153" s="10" t="n"/>
      <c r="K153" s="6">
        <f>IF(H153="","",H153-J153)</f>
        <v/>
      </c>
    </row>
    <row r="154" ht="18" customHeight="1">
      <c r="A154" s="8" t="n"/>
      <c r="B154" s="9" t="n"/>
      <c r="C154" s="9" t="n"/>
      <c r="D154" s="9" t="n"/>
      <c r="E154" s="9" t="n"/>
      <c r="F154" s="10" t="n"/>
      <c r="G154" s="10" t="n"/>
      <c r="H154" s="10" t="n"/>
      <c r="I154" s="9" t="n"/>
      <c r="J154" s="10" t="n"/>
      <c r="K154" s="6">
        <f>IF(H154="","",H154-J154)</f>
        <v/>
      </c>
    </row>
    <row r="155" ht="18" customHeight="1">
      <c r="A155" s="8" t="n"/>
      <c r="B155" s="9" t="n"/>
      <c r="C155" s="9" t="n"/>
      <c r="D155" s="9" t="n"/>
      <c r="E155" s="9" t="n"/>
      <c r="F155" s="10" t="n"/>
      <c r="G155" s="10" t="n"/>
      <c r="H155" s="10" t="n"/>
      <c r="I155" s="9" t="n"/>
      <c r="J155" s="10" t="n"/>
      <c r="K155" s="6">
        <f>IF(H155="","",H155-J155)</f>
        <v/>
      </c>
    </row>
    <row r="157" ht="22" customHeight="1">
      <c r="A157" s="12" t="inlineStr">
        <is>
          <t>Logging a whole household's medical costs? Get the full Medical Expense Tracker.</t>
        </is>
      </c>
    </row>
    <row r="159" ht="30" customHeight="1">
      <c r="A159" s="13" t="inlineStr">
        <is>
          <t>A record you keep — not tax, insurance or medical advice. If a bill or claim needs a decision, check your plan documents or call your insurer. © Ardent Workshop LLC. Free to use and to share as-is; please don't resell it.</t>
        </is>
      </c>
    </row>
  </sheetData>
  <mergeCells count="9">
    <mergeCell ref="A157:R157"/>
    <mergeCell ref="M14:R14"/>
    <mergeCell ref="A4:K4"/>
    <mergeCell ref="A3:K3"/>
    <mergeCell ref="M5:R5"/>
    <mergeCell ref="A2:K2"/>
    <mergeCell ref="M1:R1"/>
    <mergeCell ref="A159:R159"/>
    <mergeCell ref="A1:K1"/>
  </mergeCells>
  <dataValidations count="3">
    <dataValidation sqref="B6:B155" showDropDown="0" showInputMessage="0" showErrorMessage="1" allowBlank="1" errorTitle="Pick from the list" error="Add this name under BY PERSON (to the right of the log) first, then pick it here." type="list" errorStyle="stop">
      <formula1>$M$7:$M$12</formula1>
    </dataValidation>
    <dataValidation sqref="C6:C155" showDropDown="0" showInputMessage="0" showErrorMessage="1" allowBlank="1" errorTitle="Pick from the list" error="Pick a category from the drop-down; the choices are the BY CATEGORY list to the right of the log." type="list" errorStyle="stop">
      <formula1>$M$16:$M$46</formula1>
    </dataValidation>
    <dataValidation sqref="I6:I155" showDropDown="0" showInputMessage="0" showErrorMessage="1" allowBlank="1" errorTitle="Pick from the list" error="Pick one of the values in the dropdown: HSA card, FSA card, Credit card, Debit / checking, Cash, Check, Not paid yet." type="list" errorStyle="stop">
      <formula1>"HSA card,FSA card,Credit card,Debit / checking,Cash,Check,Not paid yet"</formula1>
    </dataValidation>
  </dataValidations>
  <hyperlinks>
    <hyperlink xmlns:r="http://schemas.openxmlformats.org/officeDocument/2006/relationships" ref="A157" r:id="rId1"/>
  </hyperlinks>
  <printOptions horizontalCentered="1"/>
  <pageMargins left="0.5" right="0.5" top="0.5" bottom="0.5" header="0.3" footer="0.3"/>
  <pageSetup orientation="landscape" paperSize="1" fitToHeight="0" fitToWidth="1"/>
</worksheet>
</file>

<file path=docProps/app.xml><?xml version="1.0" encoding="utf-8"?>
<Properties xmlns="http://schemas.openxmlformats.org/officeDocument/2006/extended-properties">
  <Application>Microsoft Excel Compatible / Ardent Workshop</Application>
</Properties>
</file>

<file path=docProps/core.xml><?xml version="1.0" encoding="utf-8"?>
<cp:coreProperties xmlns:cp="http://schemas.openxmlformats.org/package/2006/metadata/core-properties">
  <dc:creator xmlns:dc="http://purl.org/dc/elements/1.1/">Ardent Workshop</dc:creator>
  <dc:title xmlns:dc="http://purl.org/dc/elements/1.1/">Medical Expense Log Starter — Ardent Workshop (free)</dc:title>
  <dc:subject xmlns:dc="http://purl.org/dc/elements/1.1/">Free one-tab medical expense log for a household: date, person, category, provider, billed, plan paid, your share, paid from and reimbursed, with a running total by person and by category</dc:subject>
  <dc:language xmlns:dc="http://purl.org/dc/elements/1.1/">en-US</dc:language>
  <dcterms:created xmlns:dcterms="http://purl.org/dc/terms/" xmlns:xsi="http://www.w3.org/2001/XMLSchema-instance" xsi:type="dcterms:W3CDTF">2026-09-23T00:00:00Z</dcterms:created>
  <dcterms:modified xmlns:dcterms="http://purl.org/dc/terms/" xmlns:xsi="http://www.w3.org/2001/XMLSchema-instance" xsi:type="dcterms:W3CDTF">2026-09-23T00:00:00Z</dcterms:modified>
  <cp:category>Trackers</cp:category>
  <cp:keywords>free medical expense log, medical expense tracker free, EOB expense log, medical bills spreadsheet, Excel, Google Sheets, Ardent Workshop</cp:keywords>
</cp:coreProperties>
</file>