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 xmlns:r="http://schemas.openxmlformats.org/officeDocument/2006/relationships" name="Summary" sheetId="2" state="visible" r:id="rId2"/>
  </sheets>
  <definedNames>
    <definedName name="_xlnm.Print_Titles" localSheetId="0">'Tracker'!$8:$8</definedName>
    <definedName name="_xlnm.Print_Area" localSheetId="0">'Tracker'!$A$1:$J$113</definedName>
    <definedName name="_xlnm.Print_Area" localSheetId="1">'Summary'!$A$1:$B$30</definedName>
  </definedNames>
  <calcPr calcId="124519" fullCalcOnLoad="1"/>
</workbook>
</file>

<file path=xl/styles.xml><?xml version="1.0" encoding="utf-8"?>
<styleSheet xmlns="http://schemas.openxmlformats.org/spreadsheetml/2006/main">
  <numFmts count="2">
    <numFmt numFmtId="164" formatCode="mmm d, yyyy"/>
    <numFmt numFmtId="165" formatCode="$#,##0"/>
  </numFmts>
  <fonts count="15">
    <font>
      <name val="Calibri"/>
      <family val="2"/>
      <color theme="1"/>
      <sz val="11"/>
      <scheme val="minor"/>
    </font>
    <font>
      <name val="Calibri"/>
      <b val="1"/>
      <color rgb="001A2744"/>
      <sz val="16"/>
    </font>
    <font>
      <name val="Calibri"/>
      <b val="1"/>
      <color rgb="001A2744"/>
      <sz val="10"/>
    </font>
    <font>
      <name val="Calibri"/>
      <color rgb="002A2F3A"/>
      <sz val="10"/>
    </font>
    <font>
      <name val="Calibri"/>
      <b val="1"/>
      <color rgb="001A2744"/>
      <sz val="10.5"/>
    </font>
    <font>
      <name val="Calibri"/>
      <b val="1"/>
      <color rgb="002A2F3A"/>
      <sz val="10.5"/>
    </font>
    <font>
      <name val="Calibri"/>
      <i val="1"/>
      <color rgb="005C6470"/>
      <sz val="9"/>
    </font>
    <font>
      <name val="Calibri"/>
      <b val="1"/>
      <color rgb="00FFFFFF"/>
      <sz val="10"/>
    </font>
    <font>
      <name val="Calibri"/>
      <b val="1"/>
      <color rgb="002A2F3A"/>
      <sz val="10"/>
    </font>
    <font>
      <name val="Calibri"/>
      <color rgb="001F6A78"/>
      <sz val="10"/>
    </font>
    <font>
      <name val="Calibri"/>
      <b val="1"/>
      <color rgb="001F6A78"/>
      <sz val="10"/>
      <u val="single"/>
    </font>
    <font>
      <name val="Calibri"/>
      <color rgb="001F6A78"/>
      <sz val="10"/>
      <u val="single"/>
    </font>
    <font>
      <name val="Calibri"/>
      <i val="1"/>
      <color rgb="005C6470"/>
      <sz val="8.5"/>
    </font>
    <font>
      <name val="Calibri"/>
      <i val="1"/>
      <color rgb="005C6470"/>
      <sz val="9.5"/>
    </font>
    <font>
      <name val="Calibri"/>
      <b val="1"/>
      <color rgb="001F6A78"/>
      <sz val="10"/>
    </font>
  </fonts>
  <fills count="7">
    <fill>
      <patternFill/>
    </fill>
    <fill>
      <patternFill patternType="gray125"/>
    </fill>
    <fill>
      <patternFill patternType="solid">
        <fgColor rgb="00FEF6E9"/>
      </patternFill>
    </fill>
    <fill>
      <patternFill patternType="solid">
        <fgColor rgb="001A2744"/>
      </patternFill>
    </fill>
    <fill>
      <patternFill patternType="solid">
        <fgColor rgb="00E8943A"/>
      </patternFill>
    </fill>
    <fill>
      <patternFill patternType="solid">
        <fgColor rgb="00CFE6E8"/>
      </patternFill>
    </fill>
    <fill>
      <patternFill patternType="solid">
        <fgColor rgb="00F4F2EE"/>
      </patternFill>
    </fill>
  </fills>
  <borders count="3">
    <border>
      <left/>
      <right/>
      <top/>
      <bottom/>
      <diagonal/>
    </border>
    <border>
      <left style="thin">
        <color rgb="00877E6E"/>
      </left>
      <right style="thin">
        <color rgb="00877E6E"/>
      </right>
      <top style="thin">
        <color rgb="00877E6E"/>
      </top>
      <bottom style="thin">
        <color rgb="00877E6E"/>
      </bottom>
    </border>
    <border>
      <bottom style="thin">
        <color rgb="00877E6E"/>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vertical="center"/>
    </xf>
    <xf numFmtId="164" fontId="5" fillId="2" borderId="1" applyAlignment="1" pivotButton="0" quotePrefix="0" xfId="0">
      <alignment horizontal="center" vertical="center"/>
    </xf>
    <xf numFmtId="0" fontId="6" fillId="0" borderId="0" applyAlignment="1" pivotButton="0" quotePrefix="0" xfId="0">
      <alignment vertical="center"/>
    </xf>
    <xf numFmtId="0" fontId="7" fillId="3" borderId="0" applyAlignment="1" pivotButton="0" quotePrefix="0" xfId="0">
      <alignment horizontal="center" vertical="center" wrapText="1"/>
    </xf>
    <xf numFmtId="0" fontId="2" fillId="4" borderId="0" applyAlignment="1" pivotButton="0" quotePrefix="0" xfId="0">
      <alignment horizontal="center" vertical="center" wrapText="1"/>
    </xf>
    <xf numFmtId="0" fontId="8" fillId="2" borderId="1" applyAlignment="1" pivotButton="0" quotePrefix="0" xfId="0">
      <alignment horizontal="left" vertical="center"/>
    </xf>
    <xf numFmtId="0" fontId="3" fillId="2" borderId="1" applyAlignment="1" pivotButton="0" quotePrefix="0" xfId="0">
      <alignment horizontal="left" vertical="center"/>
    </xf>
    <xf numFmtId="164" fontId="3" fillId="2" borderId="1" applyAlignment="1" pivotButton="0" quotePrefix="0" xfId="0">
      <alignment horizontal="center" vertical="center"/>
    </xf>
    <xf numFmtId="165" fontId="3" fillId="2" borderId="1" applyAlignment="1" pivotButton="0" quotePrefix="0" xfId="0">
      <alignment horizontal="right" vertical="center"/>
    </xf>
    <xf numFmtId="1" fontId="9" fillId="5" borderId="1" applyAlignment="1" pivotButton="0" quotePrefix="0" xfId="0">
      <alignment horizontal="center" vertical="center"/>
    </xf>
    <xf numFmtId="0" fontId="10" fillId="0" borderId="0" applyAlignment="1" pivotButton="0" quotePrefix="0" xfId="0">
      <alignment vertical="top" wrapText="1"/>
    </xf>
    <xf numFmtId="0" fontId="11" fillId="0" borderId="0" applyAlignment="1" pivotButton="0" quotePrefix="0" xfId="0">
      <alignment vertical="top"/>
    </xf>
    <xf numFmtId="0" fontId="12" fillId="0" borderId="0" applyAlignment="1" pivotButton="0" quotePrefix="0" xfId="0">
      <alignment vertical="top" wrapText="1"/>
    </xf>
    <xf numFmtId="0" fontId="13" fillId="0" borderId="0" pivotButton="0" quotePrefix="0" xfId="0"/>
    <xf numFmtId="0" fontId="7" fillId="3" borderId="0" applyAlignment="1" pivotButton="0" quotePrefix="0" xfId="0">
      <alignment vertical="center"/>
    </xf>
    <xf numFmtId="0" fontId="2" fillId="4" borderId="0" applyAlignment="1" pivotButton="0" quotePrefix="0" xfId="0">
      <alignment horizontal="center" vertical="center"/>
    </xf>
    <xf numFmtId="0" fontId="3" fillId="0" borderId="2" applyAlignment="1" pivotButton="0" quotePrefix="0" xfId="0">
      <alignment vertical="center"/>
    </xf>
    <xf numFmtId="0" fontId="4" fillId="6" borderId="0" applyAlignment="1" pivotButton="0" quotePrefix="0" xfId="0">
      <alignment vertical="center"/>
    </xf>
    <xf numFmtId="1" fontId="14"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job-search-tool-excel/?utm_source=product_file&amp;utm_medium=product&amp;utm_campaign=job-search-tool&amp;utm_content=lite_starter" TargetMode="External" Id="rId1"/><Relationship Type="http://schemas.openxmlformats.org/officeDocument/2006/relationships/hyperlink" Target="https://www.ardentworkshop.com/?utm_source=product_file&amp;utm_medium=product&amp;utm_campaign=job-search-tool&amp;utm_content=lite_starter_home" TargetMode="External" Id="rId2"/></Relationships>
</file>

<file path=xl/worksheets/_rels/sheet2.xml.rels><Relationships xmlns="http://schemas.openxmlformats.org/package/2006/relationships"><Relationship Type="http://schemas.openxmlformats.org/officeDocument/2006/relationships/hyperlink" Target="https://www.ardentworkshop.com/products/job-search-tool-excel/?utm_source=product_file&amp;utm_medium=product&amp;utm_campaign=job-search-tool&amp;utm_content=lite_starter" TargetMode="External" Id="rId1"/></Relationships>
</file>

<file path=xl/worksheets/sheet1.xml><?xml version="1.0" encoding="utf-8"?>
<worksheet xmlns="http://schemas.openxmlformats.org/spreadsheetml/2006/main">
  <sheetPr>
    <outlinePr summaryBelow="1" summaryRight="1"/>
    <pageSetUpPr fitToPage="1"/>
  </sheetPr>
  <dimension ref="A1:J113"/>
  <sheetViews>
    <sheetView showGridLines="0" workbookViewId="0">
      <pane ySplit="8" topLeftCell="A9" activePane="bottomLeft" state="frozen"/>
      <selection pane="bottomLeft" activeCell="A1" sqref="A1"/>
    </sheetView>
  </sheetViews>
  <sheetFormatPr baseColWidth="8" defaultRowHeight="15"/>
  <cols>
    <col width="26" customWidth="1" min="1" max="1"/>
    <col width="28" customWidth="1" min="2" max="2"/>
    <col width="18" customWidth="1" min="3" max="3"/>
    <col width="18" customWidth="1" min="4" max="4"/>
    <col width="14" customWidth="1" min="5" max="5"/>
    <col width="14" customWidth="1" min="6" max="6"/>
    <col width="12" customWidth="1" min="7" max="7"/>
    <col width="12" customWidth="1" min="8" max="8"/>
    <col width="12" customWidth="1" min="9" max="9"/>
    <col width="40" customWidth="1" min="10" max="10"/>
  </cols>
  <sheetData>
    <row r="1" ht="26" customHeight="1">
      <c r="A1" s="1" t="inlineStr">
        <is>
          <t>JOB SEARCH TRACKER — STARTER</t>
        </is>
      </c>
    </row>
    <row r="2">
      <c r="A2" s="2" t="inlineStr">
        <is>
          <t>Start here:</t>
        </is>
      </c>
    </row>
    <row r="3">
      <c r="A3" s="3" t="inlineStr">
        <is>
          <t>1. Type over the 12 example rows (they are fictional), and clear any you don't reuse so they don't count.</t>
        </is>
      </c>
    </row>
    <row r="4">
      <c r="A4" s="3" t="inlineStr">
        <is>
          <t>2. Pick a Status and a Source from the dropdowns in each row. Board not listed? Choose Other and name it in Notes.</t>
        </is>
      </c>
    </row>
    <row r="5">
      <c r="A5" s="3" t="inlineStr">
        <is>
          <t>3. Leave Date applied blank while a job is only Saved. Days since applied fills itself once you enter it.</t>
        </is>
      </c>
    </row>
    <row r="6">
      <c r="A6" s="3" t="inlineStr">
        <is>
          <t>4. The Summary tab counts your rows by status and by source (rows 10 to 109 are counted).</t>
        </is>
      </c>
    </row>
    <row r="7">
      <c r="A7" s="4" t="inlineStr">
        <is>
          <t>As-of date</t>
        </is>
      </c>
      <c r="B7" s="5">
        <f>TODAY()</f>
        <v/>
      </c>
      <c r="C7" s="6" t="inlineStr">
        <is>
          <t>Today by default. Type a fixed date to see the file as of that day; type =TODAY() to switch back.</t>
        </is>
      </c>
    </row>
    <row r="9" ht="34" customHeight="1">
      <c r="A9" s="7" t="inlineStr">
        <is>
          <t>Company</t>
        </is>
      </c>
      <c r="B9" s="7" t="inlineStr">
        <is>
          <t>Role</t>
        </is>
      </c>
      <c r="C9" s="7" t="inlineStr">
        <is>
          <t>Source / job board</t>
        </is>
      </c>
      <c r="D9" s="7" t="inlineStr">
        <is>
          <t>Resume version</t>
        </is>
      </c>
      <c r="E9" s="7" t="inlineStr">
        <is>
          <t>Date applied</t>
        </is>
      </c>
      <c r="F9" s="7" t="inlineStr">
        <is>
          <t>Status</t>
        </is>
      </c>
      <c r="G9" s="7" t="inlineStr">
        <is>
          <t>Salary min</t>
        </is>
      </c>
      <c r="H9" s="7" t="inlineStr">
        <is>
          <t>Salary max</t>
        </is>
      </c>
      <c r="I9" s="8" t="inlineStr">
        <is>
          <t>Days since applied</t>
        </is>
      </c>
      <c r="J9" s="7" t="inlineStr">
        <is>
          <t>Notes</t>
        </is>
      </c>
    </row>
    <row r="10" ht="20" customHeight="1">
      <c r="A10" s="9" t="inlineStr">
        <is>
          <t>Larkspur Freight Co.</t>
        </is>
      </c>
      <c r="B10" s="10" t="inlineStr">
        <is>
          <t>Operations Coordinator</t>
        </is>
      </c>
      <c r="C10" s="10" t="inlineStr">
        <is>
          <t>Employee referral</t>
        </is>
      </c>
      <c r="D10" s="10" t="inlineStr">
        <is>
          <t>B - Ops &amp; Projects</t>
        </is>
      </c>
      <c r="E10" s="11">
        <f>TODAY()-36</f>
        <v/>
      </c>
      <c r="F10" s="10" t="inlineStr">
        <is>
          <t>Offer</t>
        </is>
      </c>
      <c r="G10" s="12" t="n">
        <v>72000</v>
      </c>
      <c r="H10" s="12" t="n">
        <v>80000</v>
      </c>
      <c r="I10" s="13">
        <f>IF(E10="","",$B$7-E10)</f>
        <v/>
      </c>
      <c r="J10" s="10" t="inlineStr">
        <is>
          <t>Offer above posted range; commute is 50 minutes each way</t>
        </is>
      </c>
    </row>
    <row r="11" ht="20" customHeight="1">
      <c r="A11" s="9" t="inlineStr">
        <is>
          <t>Tidewell Health Partners</t>
        </is>
      </c>
      <c r="B11" s="10" t="inlineStr">
        <is>
          <t>Project Coordinator</t>
        </is>
      </c>
      <c r="C11" s="10" t="inlineStr">
        <is>
          <t>Alumni network</t>
        </is>
      </c>
      <c r="D11" s="10" t="inlineStr">
        <is>
          <t>B - Ops &amp; Projects</t>
        </is>
      </c>
      <c r="E11" s="11">
        <f>TODAY()-34</f>
        <v/>
      </c>
      <c r="F11" s="10" t="inlineStr">
        <is>
          <t>Offer</t>
        </is>
      </c>
      <c r="G11" s="12" t="n">
        <v>70000</v>
      </c>
      <c r="H11" s="12" t="n">
        <v>78000</v>
      </c>
      <c r="I11" s="13">
        <f>IF(E11="","",$B$7-E11)</f>
        <v/>
      </c>
      <c r="J11" s="10" t="inlineStr">
        <is>
          <t>Great team; strong benefits; asked for a week to decide</t>
        </is>
      </c>
    </row>
    <row r="12" ht="20" customHeight="1">
      <c r="A12" s="9" t="inlineStr">
        <is>
          <t>Brindle &amp; Ash Studio</t>
        </is>
      </c>
      <c r="B12" s="10" t="inlineStr">
        <is>
          <t>Marketing Operations Specialist</t>
        </is>
      </c>
      <c r="C12" s="10" t="inlineStr">
        <is>
          <t>Company careers pages</t>
        </is>
      </c>
      <c r="D12" s="10" t="inlineStr">
        <is>
          <t>B - Ops &amp; Projects</t>
        </is>
      </c>
      <c r="E12" s="11">
        <f>TODAY()-28</f>
        <v/>
      </c>
      <c r="F12" s="10" t="inlineStr">
        <is>
          <t>Interviewing</t>
        </is>
      </c>
      <c r="G12" s="12" t="n">
        <v>68000</v>
      </c>
      <c r="H12" s="12" t="n">
        <v>76000</v>
      </c>
      <c r="I12" s="13">
        <f>IF(E12="","",$B$7-E12)</f>
        <v/>
      </c>
      <c r="J12" s="10" t="inlineStr">
        <is>
          <t>Case presentation next week; hiring manager call went well</t>
        </is>
      </c>
    </row>
    <row r="13" ht="20" customHeight="1">
      <c r="A13" s="9" t="inlineStr">
        <is>
          <t>Copperline Logistics Group</t>
        </is>
      </c>
      <c r="B13" s="10" t="inlineStr">
        <is>
          <t>Project Coordinator</t>
        </is>
      </c>
      <c r="C13" s="10" t="inlineStr">
        <is>
          <t>Staffing agency / recruiter</t>
        </is>
      </c>
      <c r="D13" s="10" t="inlineStr">
        <is>
          <t>A - Generalist</t>
        </is>
      </c>
      <c r="E13" s="11">
        <f>TODAY()-24</f>
        <v/>
      </c>
      <c r="F13" s="10" t="inlineStr">
        <is>
          <t>Interviewing</t>
        </is>
      </c>
      <c r="G13" s="12" t="n">
        <v>66000</v>
      </c>
      <c r="H13" s="12" t="n">
        <v>74000</v>
      </c>
      <c r="I13" s="13">
        <f>IF(E13="","",$B$7-E13)</f>
        <v/>
      </c>
      <c r="J13" s="10" t="inlineStr">
        <is>
          <t>Hiring manager interview tomorrow; recruiter sent prep notes</t>
        </is>
      </c>
    </row>
    <row r="14" ht="20" customHeight="1">
      <c r="A14" s="9" t="inlineStr">
        <is>
          <t>Wrenfield Education Group</t>
        </is>
      </c>
      <c r="B14" s="10" t="inlineStr">
        <is>
          <t>Program Coordinator</t>
        </is>
      </c>
      <c r="C14" s="10" t="inlineStr">
        <is>
          <t>Staffing agency / recruiter</t>
        </is>
      </c>
      <c r="D14" s="10" t="inlineStr">
        <is>
          <t>A - Generalist</t>
        </is>
      </c>
      <c r="E14" s="11">
        <f>TODAY()-18</f>
        <v/>
      </c>
      <c r="F14" s="10" t="inlineStr">
        <is>
          <t>Screening</t>
        </is>
      </c>
      <c r="G14" s="12" t="n">
        <v>64000</v>
      </c>
      <c r="H14" s="12" t="n">
        <v>72000</v>
      </c>
      <c r="I14" s="13">
        <f>IF(E14="","",$B$7-E14)</f>
        <v/>
      </c>
      <c r="J14" s="10" t="inlineStr">
        <is>
          <t>Recruiter screening resumes; no timeline given yet</t>
        </is>
      </c>
    </row>
    <row r="15" ht="20" customHeight="1">
      <c r="A15" s="9" t="inlineStr">
        <is>
          <t>Ostrander Home Goods</t>
        </is>
      </c>
      <c r="B15" s="10" t="inlineStr">
        <is>
          <t>Content Marketing Specialist</t>
        </is>
      </c>
      <c r="C15" s="10" t="inlineStr">
        <is>
          <t>Company careers pages</t>
        </is>
      </c>
      <c r="D15" s="10" t="inlineStr">
        <is>
          <t>C - Marketing &amp; Content</t>
        </is>
      </c>
      <c r="E15" s="11">
        <f>TODAY()-10</f>
        <v/>
      </c>
      <c r="F15" s="10" t="inlineStr">
        <is>
          <t>Screening</t>
        </is>
      </c>
      <c r="G15" s="12" t="n">
        <v>60000</v>
      </c>
      <c r="H15" s="12" t="n">
        <v>68000</v>
      </c>
      <c r="I15" s="13">
        <f>IF(E15="","",$B$7-E15)</f>
        <v/>
      </c>
      <c r="J15" s="10" t="inlineStr">
        <is>
          <t>Sent writing samples; waiting on screen scheduling</t>
        </is>
      </c>
    </row>
    <row r="16" ht="20" customHeight="1">
      <c r="A16" s="9" t="inlineStr">
        <is>
          <t>Ironbark Analytics</t>
        </is>
      </c>
      <c r="B16" s="10" t="inlineStr">
        <is>
          <t>Marketing Coordinator</t>
        </is>
      </c>
      <c r="C16" s="10" t="inlineStr">
        <is>
          <t>LinkedIn Jobs</t>
        </is>
      </c>
      <c r="D16" s="10" t="inlineStr">
        <is>
          <t>A - Generalist</t>
        </is>
      </c>
      <c r="E16" s="11">
        <f>TODAY()-35</f>
        <v/>
      </c>
      <c r="F16" s="10" t="inlineStr">
        <is>
          <t>Applied</t>
        </is>
      </c>
      <c r="G16" s="12" t="n">
        <v>56000</v>
      </c>
      <c r="H16" s="12" t="n">
        <v>64000</v>
      </c>
      <c r="I16" s="13">
        <f>IF(E16="","",$B$7-E16)</f>
        <v/>
      </c>
      <c r="J16" s="10" t="inlineStr">
        <is>
          <t>Easy Apply; never heard back</t>
        </is>
      </c>
    </row>
    <row r="17" ht="20" customHeight="1">
      <c r="A17" s="9" t="inlineStr">
        <is>
          <t>Westmoor Property Group</t>
        </is>
      </c>
      <c r="B17" s="10" t="inlineStr">
        <is>
          <t>Operations Coordinator</t>
        </is>
      </c>
      <c r="C17" s="10" t="inlineStr">
        <is>
          <t>LinkedIn Jobs</t>
        </is>
      </c>
      <c r="D17" s="10" t="inlineStr">
        <is>
          <t>A - Generalist</t>
        </is>
      </c>
      <c r="E17" s="11">
        <f>TODAY()-32</f>
        <v/>
      </c>
      <c r="F17" s="10" t="inlineStr">
        <is>
          <t>Applied</t>
        </is>
      </c>
      <c r="G17" s="12" t="n"/>
      <c r="H17" s="12" t="n"/>
      <c r="I17" s="13">
        <f>IF(E17="","",$B$7-E17)</f>
        <v/>
      </c>
      <c r="J17" s="10" t="inlineStr">
        <is>
          <t>Easy Apply; no range listed; followed up twice, still no reply</t>
        </is>
      </c>
    </row>
    <row r="18" ht="20" customHeight="1">
      <c r="A18" s="9" t="inlineStr">
        <is>
          <t>Greywater Utilities Co-op</t>
        </is>
      </c>
      <c r="B18" s="10" t="inlineStr">
        <is>
          <t>Project Coordinator</t>
        </is>
      </c>
      <c r="C18" s="10" t="inlineStr">
        <is>
          <t>LinkedIn Jobs</t>
        </is>
      </c>
      <c r="D18" s="10" t="inlineStr">
        <is>
          <t>A - Generalist</t>
        </is>
      </c>
      <c r="E18" s="11" t="n"/>
      <c r="F18" s="10" t="inlineStr">
        <is>
          <t>Saved</t>
        </is>
      </c>
      <c r="G18" s="12" t="n">
        <v>63000</v>
      </c>
      <c r="H18" s="12" t="n">
        <v>71000</v>
      </c>
      <c r="I18" s="13">
        <f>IF(E18="","",$B$7-E18)</f>
        <v/>
      </c>
      <c r="J18" s="10" t="inlineStr">
        <is>
          <t>Saved to apply; closes soon</t>
        </is>
      </c>
    </row>
    <row r="19" ht="20" customHeight="1">
      <c r="A19" s="9" t="inlineStr">
        <is>
          <t>Kestrel Media Collective</t>
        </is>
      </c>
      <c r="B19" s="10" t="inlineStr">
        <is>
          <t>Content Marketing Manager</t>
        </is>
      </c>
      <c r="C19" s="10" t="inlineStr">
        <is>
          <t>Wellfound</t>
        </is>
      </c>
      <c r="D19" s="10" t="inlineStr">
        <is>
          <t>C - Marketing &amp; Content</t>
        </is>
      </c>
      <c r="E19" s="11" t="n"/>
      <c r="F19" s="10" t="inlineStr">
        <is>
          <t>Saved</t>
        </is>
      </c>
      <c r="G19" s="12" t="n">
        <v>70000</v>
      </c>
      <c r="H19" s="12" t="n">
        <v>82000</v>
      </c>
      <c r="I19" s="13">
        <f>IF(E19="","",$B$7-E19)</f>
        <v/>
      </c>
      <c r="J19" s="10" t="inlineStr">
        <is>
          <t>Stretch role; tailor the portfolio before applying</t>
        </is>
      </c>
    </row>
    <row r="20" ht="20" customHeight="1">
      <c r="A20" s="9" t="inlineStr">
        <is>
          <t>Northgate Outfitters</t>
        </is>
      </c>
      <c r="B20" s="10" t="inlineStr">
        <is>
          <t>Marketing Coordinator</t>
        </is>
      </c>
      <c r="C20" s="10" t="inlineStr">
        <is>
          <t>Alumni network</t>
        </is>
      </c>
      <c r="D20" s="10" t="inlineStr">
        <is>
          <t>C - Marketing &amp; Content</t>
        </is>
      </c>
      <c r="E20" s="11">
        <f>TODAY()-33</f>
        <v/>
      </c>
      <c r="F20" s="10" t="inlineStr">
        <is>
          <t>Rejected</t>
        </is>
      </c>
      <c r="G20" s="12" t="n">
        <v>62000</v>
      </c>
      <c r="H20" s="12" t="n">
        <v>70000</v>
      </c>
      <c r="I20" s="13">
        <f>IF(E20="","",$B$7-E20)</f>
        <v/>
      </c>
      <c r="J20" s="10" t="inlineStr">
        <is>
          <t>Went with an internal candidate; asked to stay in touch</t>
        </is>
      </c>
    </row>
    <row r="21" ht="20" customHeight="1">
      <c r="A21" s="9" t="inlineStr">
        <is>
          <t>Halcyon Pet Supply</t>
        </is>
      </c>
      <c r="B21" s="10" t="inlineStr">
        <is>
          <t>Marketing Coordinator</t>
        </is>
      </c>
      <c r="C21" s="10" t="inlineStr">
        <is>
          <t>LinkedIn Jobs</t>
        </is>
      </c>
      <c r="D21" s="10" t="inlineStr">
        <is>
          <t>A - Generalist</t>
        </is>
      </c>
      <c r="E21" s="11">
        <f>TODAY()-38</f>
        <v/>
      </c>
      <c r="F21" s="10" t="inlineStr">
        <is>
          <t>Rejected</t>
        </is>
      </c>
      <c r="G21" s="12" t="n">
        <v>58000</v>
      </c>
      <c r="H21" s="12" t="n">
        <v>66000</v>
      </c>
      <c r="I21" s="13">
        <f>IF(E21="","",$B$7-E21)</f>
        <v/>
      </c>
      <c r="J21" s="10" t="inlineStr">
        <is>
          <t>Form rejection two weeks after applying</t>
        </is>
      </c>
    </row>
    <row r="22" ht="20" customHeight="1">
      <c r="A22" s="10" t="n"/>
      <c r="B22" s="10" t="n"/>
      <c r="C22" s="10" t="n"/>
      <c r="D22" s="10" t="n"/>
      <c r="E22" s="11" t="n"/>
      <c r="F22" s="10" t="n"/>
      <c r="G22" s="12" t="n"/>
      <c r="H22" s="12" t="n"/>
      <c r="I22" s="13">
        <f>IF(E22="","",$B$7-E22)</f>
        <v/>
      </c>
      <c r="J22" s="10" t="n"/>
    </row>
    <row r="23" ht="20" customHeight="1">
      <c r="A23" s="10" t="n"/>
      <c r="B23" s="10" t="n"/>
      <c r="C23" s="10" t="n"/>
      <c r="D23" s="10" t="n"/>
      <c r="E23" s="11" t="n"/>
      <c r="F23" s="10" t="n"/>
      <c r="G23" s="12" t="n"/>
      <c r="H23" s="12" t="n"/>
      <c r="I23" s="13">
        <f>IF(E23="","",$B$7-E23)</f>
        <v/>
      </c>
      <c r="J23" s="10" t="n"/>
    </row>
    <row r="24" ht="20" customHeight="1">
      <c r="A24" s="10" t="n"/>
      <c r="B24" s="10" t="n"/>
      <c r="C24" s="10" t="n"/>
      <c r="D24" s="10" t="n"/>
      <c r="E24" s="11" t="n"/>
      <c r="F24" s="10" t="n"/>
      <c r="G24" s="12" t="n"/>
      <c r="H24" s="12" t="n"/>
      <c r="I24" s="13">
        <f>IF(E24="","",$B$7-E24)</f>
        <v/>
      </c>
      <c r="J24" s="10" t="n"/>
    </row>
    <row r="25" ht="20" customHeight="1">
      <c r="A25" s="10" t="n"/>
      <c r="B25" s="10" t="n"/>
      <c r="C25" s="10" t="n"/>
      <c r="D25" s="10" t="n"/>
      <c r="E25" s="11" t="n"/>
      <c r="F25" s="10" t="n"/>
      <c r="G25" s="12" t="n"/>
      <c r="H25" s="12" t="n"/>
      <c r="I25" s="13">
        <f>IF(E25="","",$B$7-E25)</f>
        <v/>
      </c>
      <c r="J25" s="10" t="n"/>
    </row>
    <row r="26" ht="20" customHeight="1">
      <c r="A26" s="10" t="n"/>
      <c r="B26" s="10" t="n"/>
      <c r="C26" s="10" t="n"/>
      <c r="D26" s="10" t="n"/>
      <c r="E26" s="11" t="n"/>
      <c r="F26" s="10" t="n"/>
      <c r="G26" s="12" t="n"/>
      <c r="H26" s="12" t="n"/>
      <c r="I26" s="13">
        <f>IF(E26="","",$B$7-E26)</f>
        <v/>
      </c>
      <c r="J26" s="10" t="n"/>
    </row>
    <row r="27" ht="20" customHeight="1">
      <c r="A27" s="10" t="n"/>
      <c r="B27" s="10" t="n"/>
      <c r="C27" s="10" t="n"/>
      <c r="D27" s="10" t="n"/>
      <c r="E27" s="11" t="n"/>
      <c r="F27" s="10" t="n"/>
      <c r="G27" s="12" t="n"/>
      <c r="H27" s="12" t="n"/>
      <c r="I27" s="13">
        <f>IF(E27="","",$B$7-E27)</f>
        <v/>
      </c>
      <c r="J27" s="10" t="n"/>
    </row>
    <row r="28" ht="20" customHeight="1">
      <c r="A28" s="10" t="n"/>
      <c r="B28" s="10" t="n"/>
      <c r="C28" s="10" t="n"/>
      <c r="D28" s="10" t="n"/>
      <c r="E28" s="11" t="n"/>
      <c r="F28" s="10" t="n"/>
      <c r="G28" s="12" t="n"/>
      <c r="H28" s="12" t="n"/>
      <c r="I28" s="13">
        <f>IF(E28="","",$B$7-E28)</f>
        <v/>
      </c>
      <c r="J28" s="10" t="n"/>
    </row>
    <row r="29" ht="20" customHeight="1">
      <c r="A29" s="10" t="n"/>
      <c r="B29" s="10" t="n"/>
      <c r="C29" s="10" t="n"/>
      <c r="D29" s="10" t="n"/>
      <c r="E29" s="11" t="n"/>
      <c r="F29" s="10" t="n"/>
      <c r="G29" s="12" t="n"/>
      <c r="H29" s="12" t="n"/>
      <c r="I29" s="13">
        <f>IF(E29="","",$B$7-E29)</f>
        <v/>
      </c>
      <c r="J29" s="10" t="n"/>
    </row>
    <row r="30" ht="20" customHeight="1">
      <c r="A30" s="10" t="n"/>
      <c r="B30" s="10" t="n"/>
      <c r="C30" s="10" t="n"/>
      <c r="D30" s="10" t="n"/>
      <c r="E30" s="11" t="n"/>
      <c r="F30" s="10" t="n"/>
      <c r="G30" s="12" t="n"/>
      <c r="H30" s="12" t="n"/>
      <c r="I30" s="13">
        <f>IF(E30="","",$B$7-E30)</f>
        <v/>
      </c>
      <c r="J30" s="10" t="n"/>
    </row>
    <row r="31" ht="20" customHeight="1">
      <c r="A31" s="10" t="n"/>
      <c r="B31" s="10" t="n"/>
      <c r="C31" s="10" t="n"/>
      <c r="D31" s="10" t="n"/>
      <c r="E31" s="11" t="n"/>
      <c r="F31" s="10" t="n"/>
      <c r="G31" s="12" t="n"/>
      <c r="H31" s="12" t="n"/>
      <c r="I31" s="13">
        <f>IF(E31="","",$B$7-E31)</f>
        <v/>
      </c>
      <c r="J31" s="10" t="n"/>
    </row>
    <row r="32" ht="20" customHeight="1">
      <c r="A32" s="10" t="n"/>
      <c r="B32" s="10" t="n"/>
      <c r="C32" s="10" t="n"/>
      <c r="D32" s="10" t="n"/>
      <c r="E32" s="11" t="n"/>
      <c r="F32" s="10" t="n"/>
      <c r="G32" s="12" t="n"/>
      <c r="H32" s="12" t="n"/>
      <c r="I32" s="13">
        <f>IF(E32="","",$B$7-E32)</f>
        <v/>
      </c>
      <c r="J32" s="10" t="n"/>
    </row>
    <row r="33" ht="20" customHeight="1">
      <c r="A33" s="10" t="n"/>
      <c r="B33" s="10" t="n"/>
      <c r="C33" s="10" t="n"/>
      <c r="D33" s="10" t="n"/>
      <c r="E33" s="11" t="n"/>
      <c r="F33" s="10" t="n"/>
      <c r="G33" s="12" t="n"/>
      <c r="H33" s="12" t="n"/>
      <c r="I33" s="13">
        <f>IF(E33="","",$B$7-E33)</f>
        <v/>
      </c>
      <c r="J33" s="10" t="n"/>
    </row>
    <row r="34" ht="20" customHeight="1">
      <c r="A34" s="10" t="n"/>
      <c r="B34" s="10" t="n"/>
      <c r="C34" s="10" t="n"/>
      <c r="D34" s="10" t="n"/>
      <c r="E34" s="11" t="n"/>
      <c r="F34" s="10" t="n"/>
      <c r="G34" s="12" t="n"/>
      <c r="H34" s="12" t="n"/>
      <c r="I34" s="13">
        <f>IF(E34="","",$B$7-E34)</f>
        <v/>
      </c>
      <c r="J34" s="10" t="n"/>
    </row>
    <row r="35" ht="20" customHeight="1">
      <c r="A35" s="10" t="n"/>
      <c r="B35" s="10" t="n"/>
      <c r="C35" s="10" t="n"/>
      <c r="D35" s="10" t="n"/>
      <c r="E35" s="11" t="n"/>
      <c r="F35" s="10" t="n"/>
      <c r="G35" s="12" t="n"/>
      <c r="H35" s="12" t="n"/>
      <c r="I35" s="13">
        <f>IF(E35="","",$B$7-E35)</f>
        <v/>
      </c>
      <c r="J35" s="10" t="n"/>
    </row>
    <row r="36" ht="20" customHeight="1">
      <c r="A36" s="10" t="n"/>
      <c r="B36" s="10" t="n"/>
      <c r="C36" s="10" t="n"/>
      <c r="D36" s="10" t="n"/>
      <c r="E36" s="11" t="n"/>
      <c r="F36" s="10" t="n"/>
      <c r="G36" s="12" t="n"/>
      <c r="H36" s="12" t="n"/>
      <c r="I36" s="13">
        <f>IF(E36="","",$B$7-E36)</f>
        <v/>
      </c>
      <c r="J36" s="10" t="n"/>
    </row>
    <row r="37" ht="20" customHeight="1">
      <c r="A37" s="10" t="n"/>
      <c r="B37" s="10" t="n"/>
      <c r="C37" s="10" t="n"/>
      <c r="D37" s="10" t="n"/>
      <c r="E37" s="11" t="n"/>
      <c r="F37" s="10" t="n"/>
      <c r="G37" s="12" t="n"/>
      <c r="H37" s="12" t="n"/>
      <c r="I37" s="13">
        <f>IF(E37="","",$B$7-E37)</f>
        <v/>
      </c>
      <c r="J37" s="10" t="n"/>
    </row>
    <row r="38" ht="20" customHeight="1">
      <c r="A38" s="10" t="n"/>
      <c r="B38" s="10" t="n"/>
      <c r="C38" s="10" t="n"/>
      <c r="D38" s="10" t="n"/>
      <c r="E38" s="11" t="n"/>
      <c r="F38" s="10" t="n"/>
      <c r="G38" s="12" t="n"/>
      <c r="H38" s="12" t="n"/>
      <c r="I38" s="13">
        <f>IF(E38="","",$B$7-E38)</f>
        <v/>
      </c>
      <c r="J38" s="10" t="n"/>
    </row>
    <row r="39" ht="20" customHeight="1">
      <c r="A39" s="10" t="n"/>
      <c r="B39" s="10" t="n"/>
      <c r="C39" s="10" t="n"/>
      <c r="D39" s="10" t="n"/>
      <c r="E39" s="11" t="n"/>
      <c r="F39" s="10" t="n"/>
      <c r="G39" s="12" t="n"/>
      <c r="H39" s="12" t="n"/>
      <c r="I39" s="13">
        <f>IF(E39="","",$B$7-E39)</f>
        <v/>
      </c>
      <c r="J39" s="10" t="n"/>
    </row>
    <row r="40" ht="20" customHeight="1">
      <c r="A40" s="10" t="n"/>
      <c r="B40" s="10" t="n"/>
      <c r="C40" s="10" t="n"/>
      <c r="D40" s="10" t="n"/>
      <c r="E40" s="11" t="n"/>
      <c r="F40" s="10" t="n"/>
      <c r="G40" s="12" t="n"/>
      <c r="H40" s="12" t="n"/>
      <c r="I40" s="13">
        <f>IF(E40="","",$B$7-E40)</f>
        <v/>
      </c>
      <c r="J40" s="10" t="n"/>
    </row>
    <row r="41" ht="20" customHeight="1">
      <c r="A41" s="10" t="n"/>
      <c r="B41" s="10" t="n"/>
      <c r="C41" s="10" t="n"/>
      <c r="D41" s="10" t="n"/>
      <c r="E41" s="11" t="n"/>
      <c r="F41" s="10" t="n"/>
      <c r="G41" s="12" t="n"/>
      <c r="H41" s="12" t="n"/>
      <c r="I41" s="13">
        <f>IF(E41="","",$B$7-E41)</f>
        <v/>
      </c>
      <c r="J41" s="10" t="n"/>
    </row>
    <row r="42" ht="20" customHeight="1">
      <c r="A42" s="10" t="n"/>
      <c r="B42" s="10" t="n"/>
      <c r="C42" s="10" t="n"/>
      <c r="D42" s="10" t="n"/>
      <c r="E42" s="11" t="n"/>
      <c r="F42" s="10" t="n"/>
      <c r="G42" s="12" t="n"/>
      <c r="H42" s="12" t="n"/>
      <c r="I42" s="13">
        <f>IF(E42="","",$B$7-E42)</f>
        <v/>
      </c>
      <c r="J42" s="10" t="n"/>
    </row>
    <row r="43" ht="20" customHeight="1">
      <c r="A43" s="10" t="n"/>
      <c r="B43" s="10" t="n"/>
      <c r="C43" s="10" t="n"/>
      <c r="D43" s="10" t="n"/>
      <c r="E43" s="11" t="n"/>
      <c r="F43" s="10" t="n"/>
      <c r="G43" s="12" t="n"/>
      <c r="H43" s="12" t="n"/>
      <c r="I43" s="13">
        <f>IF(E43="","",$B$7-E43)</f>
        <v/>
      </c>
      <c r="J43" s="10" t="n"/>
    </row>
    <row r="44" ht="20" customHeight="1">
      <c r="A44" s="10" t="n"/>
      <c r="B44" s="10" t="n"/>
      <c r="C44" s="10" t="n"/>
      <c r="D44" s="10" t="n"/>
      <c r="E44" s="11" t="n"/>
      <c r="F44" s="10" t="n"/>
      <c r="G44" s="12" t="n"/>
      <c r="H44" s="12" t="n"/>
      <c r="I44" s="13">
        <f>IF(E44="","",$B$7-E44)</f>
        <v/>
      </c>
      <c r="J44" s="10" t="n"/>
    </row>
    <row r="45" ht="20" customHeight="1">
      <c r="A45" s="10" t="n"/>
      <c r="B45" s="10" t="n"/>
      <c r="C45" s="10" t="n"/>
      <c r="D45" s="10" t="n"/>
      <c r="E45" s="11" t="n"/>
      <c r="F45" s="10" t="n"/>
      <c r="G45" s="12" t="n"/>
      <c r="H45" s="12" t="n"/>
      <c r="I45" s="13">
        <f>IF(E45="","",$B$7-E45)</f>
        <v/>
      </c>
      <c r="J45" s="10" t="n"/>
    </row>
    <row r="46" ht="20" customHeight="1">
      <c r="A46" s="10" t="n"/>
      <c r="B46" s="10" t="n"/>
      <c r="C46" s="10" t="n"/>
      <c r="D46" s="10" t="n"/>
      <c r="E46" s="11" t="n"/>
      <c r="F46" s="10" t="n"/>
      <c r="G46" s="12" t="n"/>
      <c r="H46" s="12" t="n"/>
      <c r="I46" s="13">
        <f>IF(E46="","",$B$7-E46)</f>
        <v/>
      </c>
      <c r="J46" s="10" t="n"/>
    </row>
    <row r="47" ht="20" customHeight="1">
      <c r="A47" s="10" t="n"/>
      <c r="B47" s="10" t="n"/>
      <c r="C47" s="10" t="n"/>
      <c r="D47" s="10" t="n"/>
      <c r="E47" s="11" t="n"/>
      <c r="F47" s="10" t="n"/>
      <c r="G47" s="12" t="n"/>
      <c r="H47" s="12" t="n"/>
      <c r="I47" s="13">
        <f>IF(E47="","",$B$7-E47)</f>
        <v/>
      </c>
      <c r="J47" s="10" t="n"/>
    </row>
    <row r="48" ht="20" customHeight="1">
      <c r="A48" s="10" t="n"/>
      <c r="B48" s="10" t="n"/>
      <c r="C48" s="10" t="n"/>
      <c r="D48" s="10" t="n"/>
      <c r="E48" s="11" t="n"/>
      <c r="F48" s="10" t="n"/>
      <c r="G48" s="12" t="n"/>
      <c r="H48" s="12" t="n"/>
      <c r="I48" s="13">
        <f>IF(E48="","",$B$7-E48)</f>
        <v/>
      </c>
      <c r="J48" s="10" t="n"/>
    </row>
    <row r="49" ht="20" customHeight="1">
      <c r="A49" s="10" t="n"/>
      <c r="B49" s="10" t="n"/>
      <c r="C49" s="10" t="n"/>
      <c r="D49" s="10" t="n"/>
      <c r="E49" s="11" t="n"/>
      <c r="F49" s="10" t="n"/>
      <c r="G49" s="12" t="n"/>
      <c r="H49" s="12" t="n"/>
      <c r="I49" s="13">
        <f>IF(E49="","",$B$7-E49)</f>
        <v/>
      </c>
      <c r="J49" s="10" t="n"/>
    </row>
    <row r="50" ht="20" customHeight="1">
      <c r="A50" s="10" t="n"/>
      <c r="B50" s="10" t="n"/>
      <c r="C50" s="10" t="n"/>
      <c r="D50" s="10" t="n"/>
      <c r="E50" s="11" t="n"/>
      <c r="F50" s="10" t="n"/>
      <c r="G50" s="12" t="n"/>
      <c r="H50" s="12" t="n"/>
      <c r="I50" s="13">
        <f>IF(E50="","",$B$7-E50)</f>
        <v/>
      </c>
      <c r="J50" s="10" t="n"/>
    </row>
    <row r="51" ht="20" customHeight="1">
      <c r="A51" s="10" t="n"/>
      <c r="B51" s="10" t="n"/>
      <c r="C51" s="10" t="n"/>
      <c r="D51" s="10" t="n"/>
      <c r="E51" s="11" t="n"/>
      <c r="F51" s="10" t="n"/>
      <c r="G51" s="12" t="n"/>
      <c r="H51" s="12" t="n"/>
      <c r="I51" s="13">
        <f>IF(E51="","",$B$7-E51)</f>
        <v/>
      </c>
      <c r="J51" s="10" t="n"/>
    </row>
    <row r="52" ht="20" customHeight="1">
      <c r="A52" s="10" t="n"/>
      <c r="B52" s="10" t="n"/>
      <c r="C52" s="10" t="n"/>
      <c r="D52" s="10" t="n"/>
      <c r="E52" s="11" t="n"/>
      <c r="F52" s="10" t="n"/>
      <c r="G52" s="12" t="n"/>
      <c r="H52" s="12" t="n"/>
      <c r="I52" s="13">
        <f>IF(E52="","",$B$7-E52)</f>
        <v/>
      </c>
      <c r="J52" s="10" t="n"/>
    </row>
    <row r="53" ht="20" customHeight="1">
      <c r="A53" s="10" t="n"/>
      <c r="B53" s="10" t="n"/>
      <c r="C53" s="10" t="n"/>
      <c r="D53" s="10" t="n"/>
      <c r="E53" s="11" t="n"/>
      <c r="F53" s="10" t="n"/>
      <c r="G53" s="12" t="n"/>
      <c r="H53" s="12" t="n"/>
      <c r="I53" s="13">
        <f>IF(E53="","",$B$7-E53)</f>
        <v/>
      </c>
      <c r="J53" s="10" t="n"/>
    </row>
    <row r="54" ht="20" customHeight="1">
      <c r="A54" s="10" t="n"/>
      <c r="B54" s="10" t="n"/>
      <c r="C54" s="10" t="n"/>
      <c r="D54" s="10" t="n"/>
      <c r="E54" s="11" t="n"/>
      <c r="F54" s="10" t="n"/>
      <c r="G54" s="12" t="n"/>
      <c r="H54" s="12" t="n"/>
      <c r="I54" s="13">
        <f>IF(E54="","",$B$7-E54)</f>
        <v/>
      </c>
      <c r="J54" s="10" t="n"/>
    </row>
    <row r="55" ht="20" customHeight="1">
      <c r="A55" s="10" t="n"/>
      <c r="B55" s="10" t="n"/>
      <c r="C55" s="10" t="n"/>
      <c r="D55" s="10" t="n"/>
      <c r="E55" s="11" t="n"/>
      <c r="F55" s="10" t="n"/>
      <c r="G55" s="12" t="n"/>
      <c r="H55" s="12" t="n"/>
      <c r="I55" s="13">
        <f>IF(E55="","",$B$7-E55)</f>
        <v/>
      </c>
      <c r="J55" s="10" t="n"/>
    </row>
    <row r="56" ht="20" customHeight="1">
      <c r="A56" s="10" t="n"/>
      <c r="B56" s="10" t="n"/>
      <c r="C56" s="10" t="n"/>
      <c r="D56" s="10" t="n"/>
      <c r="E56" s="11" t="n"/>
      <c r="F56" s="10" t="n"/>
      <c r="G56" s="12" t="n"/>
      <c r="H56" s="12" t="n"/>
      <c r="I56" s="13">
        <f>IF(E56="","",$B$7-E56)</f>
        <v/>
      </c>
      <c r="J56" s="10" t="n"/>
    </row>
    <row r="57" ht="20" customHeight="1">
      <c r="A57" s="10" t="n"/>
      <c r="B57" s="10" t="n"/>
      <c r="C57" s="10" t="n"/>
      <c r="D57" s="10" t="n"/>
      <c r="E57" s="11" t="n"/>
      <c r="F57" s="10" t="n"/>
      <c r="G57" s="12" t="n"/>
      <c r="H57" s="12" t="n"/>
      <c r="I57" s="13">
        <f>IF(E57="","",$B$7-E57)</f>
        <v/>
      </c>
      <c r="J57" s="10" t="n"/>
    </row>
    <row r="58" ht="20" customHeight="1">
      <c r="A58" s="10" t="n"/>
      <c r="B58" s="10" t="n"/>
      <c r="C58" s="10" t="n"/>
      <c r="D58" s="10" t="n"/>
      <c r="E58" s="11" t="n"/>
      <c r="F58" s="10" t="n"/>
      <c r="G58" s="12" t="n"/>
      <c r="H58" s="12" t="n"/>
      <c r="I58" s="13">
        <f>IF(E58="","",$B$7-E58)</f>
        <v/>
      </c>
      <c r="J58" s="10" t="n"/>
    </row>
    <row r="59" ht="20" customHeight="1">
      <c r="A59" s="10" t="n"/>
      <c r="B59" s="10" t="n"/>
      <c r="C59" s="10" t="n"/>
      <c r="D59" s="10" t="n"/>
      <c r="E59" s="11" t="n"/>
      <c r="F59" s="10" t="n"/>
      <c r="G59" s="12" t="n"/>
      <c r="H59" s="12" t="n"/>
      <c r="I59" s="13">
        <f>IF(E59="","",$B$7-E59)</f>
        <v/>
      </c>
      <c r="J59" s="10" t="n"/>
    </row>
    <row r="60" ht="20" customHeight="1">
      <c r="A60" s="10" t="n"/>
      <c r="B60" s="10" t="n"/>
      <c r="C60" s="10" t="n"/>
      <c r="D60" s="10" t="n"/>
      <c r="E60" s="11" t="n"/>
      <c r="F60" s="10" t="n"/>
      <c r="G60" s="12" t="n"/>
      <c r="H60" s="12" t="n"/>
      <c r="I60" s="13">
        <f>IF(E60="","",$B$7-E60)</f>
        <v/>
      </c>
      <c r="J60" s="10" t="n"/>
    </row>
    <row r="61" ht="20" customHeight="1">
      <c r="A61" s="10" t="n"/>
      <c r="B61" s="10" t="n"/>
      <c r="C61" s="10" t="n"/>
      <c r="D61" s="10" t="n"/>
      <c r="E61" s="11" t="n"/>
      <c r="F61" s="10" t="n"/>
      <c r="G61" s="12" t="n"/>
      <c r="H61" s="12" t="n"/>
      <c r="I61" s="13">
        <f>IF(E61="","",$B$7-E61)</f>
        <v/>
      </c>
      <c r="J61" s="10" t="n"/>
    </row>
    <row r="62" ht="20" customHeight="1">
      <c r="A62" s="10" t="n"/>
      <c r="B62" s="10" t="n"/>
      <c r="C62" s="10" t="n"/>
      <c r="D62" s="10" t="n"/>
      <c r="E62" s="11" t="n"/>
      <c r="F62" s="10" t="n"/>
      <c r="G62" s="12" t="n"/>
      <c r="H62" s="12" t="n"/>
      <c r="I62" s="13">
        <f>IF(E62="","",$B$7-E62)</f>
        <v/>
      </c>
      <c r="J62" s="10" t="n"/>
    </row>
    <row r="63" ht="20" customHeight="1">
      <c r="A63" s="10" t="n"/>
      <c r="B63" s="10" t="n"/>
      <c r="C63" s="10" t="n"/>
      <c r="D63" s="10" t="n"/>
      <c r="E63" s="11" t="n"/>
      <c r="F63" s="10" t="n"/>
      <c r="G63" s="12" t="n"/>
      <c r="H63" s="12" t="n"/>
      <c r="I63" s="13">
        <f>IF(E63="","",$B$7-E63)</f>
        <v/>
      </c>
      <c r="J63" s="10" t="n"/>
    </row>
    <row r="64" ht="20" customHeight="1">
      <c r="A64" s="10" t="n"/>
      <c r="B64" s="10" t="n"/>
      <c r="C64" s="10" t="n"/>
      <c r="D64" s="10" t="n"/>
      <c r="E64" s="11" t="n"/>
      <c r="F64" s="10" t="n"/>
      <c r="G64" s="12" t="n"/>
      <c r="H64" s="12" t="n"/>
      <c r="I64" s="13">
        <f>IF(E64="","",$B$7-E64)</f>
        <v/>
      </c>
      <c r="J64" s="10" t="n"/>
    </row>
    <row r="65" ht="20" customHeight="1">
      <c r="A65" s="10" t="n"/>
      <c r="B65" s="10" t="n"/>
      <c r="C65" s="10" t="n"/>
      <c r="D65" s="10" t="n"/>
      <c r="E65" s="11" t="n"/>
      <c r="F65" s="10" t="n"/>
      <c r="G65" s="12" t="n"/>
      <c r="H65" s="12" t="n"/>
      <c r="I65" s="13">
        <f>IF(E65="","",$B$7-E65)</f>
        <v/>
      </c>
      <c r="J65" s="10" t="n"/>
    </row>
    <row r="66" ht="20" customHeight="1">
      <c r="A66" s="10" t="n"/>
      <c r="B66" s="10" t="n"/>
      <c r="C66" s="10" t="n"/>
      <c r="D66" s="10" t="n"/>
      <c r="E66" s="11" t="n"/>
      <c r="F66" s="10" t="n"/>
      <c r="G66" s="12" t="n"/>
      <c r="H66" s="12" t="n"/>
      <c r="I66" s="13">
        <f>IF(E66="","",$B$7-E66)</f>
        <v/>
      </c>
      <c r="J66" s="10" t="n"/>
    </row>
    <row r="67" ht="20" customHeight="1">
      <c r="A67" s="10" t="n"/>
      <c r="B67" s="10" t="n"/>
      <c r="C67" s="10" t="n"/>
      <c r="D67" s="10" t="n"/>
      <c r="E67" s="11" t="n"/>
      <c r="F67" s="10" t="n"/>
      <c r="G67" s="12" t="n"/>
      <c r="H67" s="12" t="n"/>
      <c r="I67" s="13">
        <f>IF(E67="","",$B$7-E67)</f>
        <v/>
      </c>
      <c r="J67" s="10" t="n"/>
    </row>
    <row r="68" ht="20" customHeight="1">
      <c r="A68" s="10" t="n"/>
      <c r="B68" s="10" t="n"/>
      <c r="C68" s="10" t="n"/>
      <c r="D68" s="10" t="n"/>
      <c r="E68" s="11" t="n"/>
      <c r="F68" s="10" t="n"/>
      <c r="G68" s="12" t="n"/>
      <c r="H68" s="12" t="n"/>
      <c r="I68" s="13">
        <f>IF(E68="","",$B$7-E68)</f>
        <v/>
      </c>
      <c r="J68" s="10" t="n"/>
    </row>
    <row r="69" ht="20" customHeight="1">
      <c r="A69" s="10" t="n"/>
      <c r="B69" s="10" t="n"/>
      <c r="C69" s="10" t="n"/>
      <c r="D69" s="10" t="n"/>
      <c r="E69" s="11" t="n"/>
      <c r="F69" s="10" t="n"/>
      <c r="G69" s="12" t="n"/>
      <c r="H69" s="12" t="n"/>
      <c r="I69" s="13">
        <f>IF(E69="","",$B$7-E69)</f>
        <v/>
      </c>
      <c r="J69" s="10" t="n"/>
    </row>
    <row r="70" ht="20" customHeight="1">
      <c r="A70" s="10" t="n"/>
      <c r="B70" s="10" t="n"/>
      <c r="C70" s="10" t="n"/>
      <c r="D70" s="10" t="n"/>
      <c r="E70" s="11" t="n"/>
      <c r="F70" s="10" t="n"/>
      <c r="G70" s="12" t="n"/>
      <c r="H70" s="12" t="n"/>
      <c r="I70" s="13">
        <f>IF(E70="","",$B$7-E70)</f>
        <v/>
      </c>
      <c r="J70" s="10" t="n"/>
    </row>
    <row r="71" ht="20" customHeight="1">
      <c r="A71" s="10" t="n"/>
      <c r="B71" s="10" t="n"/>
      <c r="C71" s="10" t="n"/>
      <c r="D71" s="10" t="n"/>
      <c r="E71" s="11" t="n"/>
      <c r="F71" s="10" t="n"/>
      <c r="G71" s="12" t="n"/>
      <c r="H71" s="12" t="n"/>
      <c r="I71" s="13">
        <f>IF(E71="","",$B$7-E71)</f>
        <v/>
      </c>
      <c r="J71" s="10" t="n"/>
    </row>
    <row r="72" ht="20" customHeight="1">
      <c r="A72" s="10" t="n"/>
      <c r="B72" s="10" t="n"/>
      <c r="C72" s="10" t="n"/>
      <c r="D72" s="10" t="n"/>
      <c r="E72" s="11" t="n"/>
      <c r="F72" s="10" t="n"/>
      <c r="G72" s="12" t="n"/>
      <c r="H72" s="12" t="n"/>
      <c r="I72" s="13">
        <f>IF(E72="","",$B$7-E72)</f>
        <v/>
      </c>
      <c r="J72" s="10" t="n"/>
    </row>
    <row r="73" ht="20" customHeight="1">
      <c r="A73" s="10" t="n"/>
      <c r="B73" s="10" t="n"/>
      <c r="C73" s="10" t="n"/>
      <c r="D73" s="10" t="n"/>
      <c r="E73" s="11" t="n"/>
      <c r="F73" s="10" t="n"/>
      <c r="G73" s="12" t="n"/>
      <c r="H73" s="12" t="n"/>
      <c r="I73" s="13">
        <f>IF(E73="","",$B$7-E73)</f>
        <v/>
      </c>
      <c r="J73" s="10" t="n"/>
    </row>
    <row r="74" ht="20" customHeight="1">
      <c r="A74" s="10" t="n"/>
      <c r="B74" s="10" t="n"/>
      <c r="C74" s="10" t="n"/>
      <c r="D74" s="10" t="n"/>
      <c r="E74" s="11" t="n"/>
      <c r="F74" s="10" t="n"/>
      <c r="G74" s="12" t="n"/>
      <c r="H74" s="12" t="n"/>
      <c r="I74" s="13">
        <f>IF(E74="","",$B$7-E74)</f>
        <v/>
      </c>
      <c r="J74" s="10" t="n"/>
    </row>
    <row r="75" ht="20" customHeight="1">
      <c r="A75" s="10" t="n"/>
      <c r="B75" s="10" t="n"/>
      <c r="C75" s="10" t="n"/>
      <c r="D75" s="10" t="n"/>
      <c r="E75" s="11" t="n"/>
      <c r="F75" s="10" t="n"/>
      <c r="G75" s="12" t="n"/>
      <c r="H75" s="12" t="n"/>
      <c r="I75" s="13">
        <f>IF(E75="","",$B$7-E75)</f>
        <v/>
      </c>
      <c r="J75" s="10" t="n"/>
    </row>
    <row r="76" ht="20" customHeight="1">
      <c r="A76" s="10" t="n"/>
      <c r="B76" s="10" t="n"/>
      <c r="C76" s="10" t="n"/>
      <c r="D76" s="10" t="n"/>
      <c r="E76" s="11" t="n"/>
      <c r="F76" s="10" t="n"/>
      <c r="G76" s="12" t="n"/>
      <c r="H76" s="12" t="n"/>
      <c r="I76" s="13">
        <f>IF(E76="","",$B$7-E76)</f>
        <v/>
      </c>
      <c r="J76" s="10" t="n"/>
    </row>
    <row r="77" ht="20" customHeight="1">
      <c r="A77" s="10" t="n"/>
      <c r="B77" s="10" t="n"/>
      <c r="C77" s="10" t="n"/>
      <c r="D77" s="10" t="n"/>
      <c r="E77" s="11" t="n"/>
      <c r="F77" s="10" t="n"/>
      <c r="G77" s="12" t="n"/>
      <c r="H77" s="12" t="n"/>
      <c r="I77" s="13">
        <f>IF(E77="","",$B$7-E77)</f>
        <v/>
      </c>
      <c r="J77" s="10" t="n"/>
    </row>
    <row r="78" ht="20" customHeight="1">
      <c r="A78" s="10" t="n"/>
      <c r="B78" s="10" t="n"/>
      <c r="C78" s="10" t="n"/>
      <c r="D78" s="10" t="n"/>
      <c r="E78" s="11" t="n"/>
      <c r="F78" s="10" t="n"/>
      <c r="G78" s="12" t="n"/>
      <c r="H78" s="12" t="n"/>
      <c r="I78" s="13">
        <f>IF(E78="","",$B$7-E78)</f>
        <v/>
      </c>
      <c r="J78" s="10" t="n"/>
    </row>
    <row r="79" ht="20" customHeight="1">
      <c r="A79" s="10" t="n"/>
      <c r="B79" s="10" t="n"/>
      <c r="C79" s="10" t="n"/>
      <c r="D79" s="10" t="n"/>
      <c r="E79" s="11" t="n"/>
      <c r="F79" s="10" t="n"/>
      <c r="G79" s="12" t="n"/>
      <c r="H79" s="12" t="n"/>
      <c r="I79" s="13">
        <f>IF(E79="","",$B$7-E79)</f>
        <v/>
      </c>
      <c r="J79" s="10" t="n"/>
    </row>
    <row r="80" ht="20" customHeight="1">
      <c r="A80" s="10" t="n"/>
      <c r="B80" s="10" t="n"/>
      <c r="C80" s="10" t="n"/>
      <c r="D80" s="10" t="n"/>
      <c r="E80" s="11" t="n"/>
      <c r="F80" s="10" t="n"/>
      <c r="G80" s="12" t="n"/>
      <c r="H80" s="12" t="n"/>
      <c r="I80" s="13">
        <f>IF(E80="","",$B$7-E80)</f>
        <v/>
      </c>
      <c r="J80" s="10" t="n"/>
    </row>
    <row r="81" ht="20" customHeight="1">
      <c r="A81" s="10" t="n"/>
      <c r="B81" s="10" t="n"/>
      <c r="C81" s="10" t="n"/>
      <c r="D81" s="10" t="n"/>
      <c r="E81" s="11" t="n"/>
      <c r="F81" s="10" t="n"/>
      <c r="G81" s="12" t="n"/>
      <c r="H81" s="12" t="n"/>
      <c r="I81" s="13">
        <f>IF(E81="","",$B$7-E81)</f>
        <v/>
      </c>
      <c r="J81" s="10" t="n"/>
    </row>
    <row r="82" ht="20" customHeight="1">
      <c r="A82" s="10" t="n"/>
      <c r="B82" s="10" t="n"/>
      <c r="C82" s="10" t="n"/>
      <c r="D82" s="10" t="n"/>
      <c r="E82" s="11" t="n"/>
      <c r="F82" s="10" t="n"/>
      <c r="G82" s="12" t="n"/>
      <c r="H82" s="12" t="n"/>
      <c r="I82" s="13">
        <f>IF(E82="","",$B$7-E82)</f>
        <v/>
      </c>
      <c r="J82" s="10" t="n"/>
    </row>
    <row r="83" ht="20" customHeight="1">
      <c r="A83" s="10" t="n"/>
      <c r="B83" s="10" t="n"/>
      <c r="C83" s="10" t="n"/>
      <c r="D83" s="10" t="n"/>
      <c r="E83" s="11" t="n"/>
      <c r="F83" s="10" t="n"/>
      <c r="G83" s="12" t="n"/>
      <c r="H83" s="12" t="n"/>
      <c r="I83" s="13">
        <f>IF(E83="","",$B$7-E83)</f>
        <v/>
      </c>
      <c r="J83" s="10" t="n"/>
    </row>
    <row r="84" ht="20" customHeight="1">
      <c r="A84" s="10" t="n"/>
      <c r="B84" s="10" t="n"/>
      <c r="C84" s="10" t="n"/>
      <c r="D84" s="10" t="n"/>
      <c r="E84" s="11" t="n"/>
      <c r="F84" s="10" t="n"/>
      <c r="G84" s="12" t="n"/>
      <c r="H84" s="12" t="n"/>
      <c r="I84" s="13">
        <f>IF(E84="","",$B$7-E84)</f>
        <v/>
      </c>
      <c r="J84" s="10" t="n"/>
    </row>
    <row r="85" ht="20" customHeight="1">
      <c r="A85" s="10" t="n"/>
      <c r="B85" s="10" t="n"/>
      <c r="C85" s="10" t="n"/>
      <c r="D85" s="10" t="n"/>
      <c r="E85" s="11" t="n"/>
      <c r="F85" s="10" t="n"/>
      <c r="G85" s="12" t="n"/>
      <c r="H85" s="12" t="n"/>
      <c r="I85" s="13">
        <f>IF(E85="","",$B$7-E85)</f>
        <v/>
      </c>
      <c r="J85" s="10" t="n"/>
    </row>
    <row r="86" ht="20" customHeight="1">
      <c r="A86" s="10" t="n"/>
      <c r="B86" s="10" t="n"/>
      <c r="C86" s="10" t="n"/>
      <c r="D86" s="10" t="n"/>
      <c r="E86" s="11" t="n"/>
      <c r="F86" s="10" t="n"/>
      <c r="G86" s="12" t="n"/>
      <c r="H86" s="12" t="n"/>
      <c r="I86" s="13">
        <f>IF(E86="","",$B$7-E86)</f>
        <v/>
      </c>
      <c r="J86" s="10" t="n"/>
    </row>
    <row r="87" ht="20" customHeight="1">
      <c r="A87" s="10" t="n"/>
      <c r="B87" s="10" t="n"/>
      <c r="C87" s="10" t="n"/>
      <c r="D87" s="10" t="n"/>
      <c r="E87" s="11" t="n"/>
      <c r="F87" s="10" t="n"/>
      <c r="G87" s="12" t="n"/>
      <c r="H87" s="12" t="n"/>
      <c r="I87" s="13">
        <f>IF(E87="","",$B$7-E87)</f>
        <v/>
      </c>
      <c r="J87" s="10" t="n"/>
    </row>
    <row r="88" ht="20" customHeight="1">
      <c r="A88" s="10" t="n"/>
      <c r="B88" s="10" t="n"/>
      <c r="C88" s="10" t="n"/>
      <c r="D88" s="10" t="n"/>
      <c r="E88" s="11" t="n"/>
      <c r="F88" s="10" t="n"/>
      <c r="G88" s="12" t="n"/>
      <c r="H88" s="12" t="n"/>
      <c r="I88" s="13">
        <f>IF(E88="","",$B$7-E88)</f>
        <v/>
      </c>
      <c r="J88" s="10" t="n"/>
    </row>
    <row r="89" ht="20" customHeight="1">
      <c r="A89" s="10" t="n"/>
      <c r="B89" s="10" t="n"/>
      <c r="C89" s="10" t="n"/>
      <c r="D89" s="10" t="n"/>
      <c r="E89" s="11" t="n"/>
      <c r="F89" s="10" t="n"/>
      <c r="G89" s="12" t="n"/>
      <c r="H89" s="12" t="n"/>
      <c r="I89" s="13">
        <f>IF(E89="","",$B$7-E89)</f>
        <v/>
      </c>
      <c r="J89" s="10" t="n"/>
    </row>
    <row r="90" ht="20" customHeight="1">
      <c r="A90" s="10" t="n"/>
      <c r="B90" s="10" t="n"/>
      <c r="C90" s="10" t="n"/>
      <c r="D90" s="10" t="n"/>
      <c r="E90" s="11" t="n"/>
      <c r="F90" s="10" t="n"/>
      <c r="G90" s="12" t="n"/>
      <c r="H90" s="12" t="n"/>
      <c r="I90" s="13">
        <f>IF(E90="","",$B$7-E90)</f>
        <v/>
      </c>
      <c r="J90" s="10" t="n"/>
    </row>
    <row r="91" ht="20" customHeight="1">
      <c r="A91" s="10" t="n"/>
      <c r="B91" s="10" t="n"/>
      <c r="C91" s="10" t="n"/>
      <c r="D91" s="10" t="n"/>
      <c r="E91" s="11" t="n"/>
      <c r="F91" s="10" t="n"/>
      <c r="G91" s="12" t="n"/>
      <c r="H91" s="12" t="n"/>
      <c r="I91" s="13">
        <f>IF(E91="","",$B$7-E91)</f>
        <v/>
      </c>
      <c r="J91" s="10" t="n"/>
    </row>
    <row r="92" ht="20" customHeight="1">
      <c r="A92" s="10" t="n"/>
      <c r="B92" s="10" t="n"/>
      <c r="C92" s="10" t="n"/>
      <c r="D92" s="10" t="n"/>
      <c r="E92" s="11" t="n"/>
      <c r="F92" s="10" t="n"/>
      <c r="G92" s="12" t="n"/>
      <c r="H92" s="12" t="n"/>
      <c r="I92" s="13">
        <f>IF(E92="","",$B$7-E92)</f>
        <v/>
      </c>
      <c r="J92" s="10" t="n"/>
    </row>
    <row r="93" ht="20" customHeight="1">
      <c r="A93" s="10" t="n"/>
      <c r="B93" s="10" t="n"/>
      <c r="C93" s="10" t="n"/>
      <c r="D93" s="10" t="n"/>
      <c r="E93" s="11" t="n"/>
      <c r="F93" s="10" t="n"/>
      <c r="G93" s="12" t="n"/>
      <c r="H93" s="12" t="n"/>
      <c r="I93" s="13">
        <f>IF(E93="","",$B$7-E93)</f>
        <v/>
      </c>
      <c r="J93" s="10" t="n"/>
    </row>
    <row r="94" ht="20" customHeight="1">
      <c r="A94" s="10" t="n"/>
      <c r="B94" s="10" t="n"/>
      <c r="C94" s="10" t="n"/>
      <c r="D94" s="10" t="n"/>
      <c r="E94" s="11" t="n"/>
      <c r="F94" s="10" t="n"/>
      <c r="G94" s="12" t="n"/>
      <c r="H94" s="12" t="n"/>
      <c r="I94" s="13">
        <f>IF(E94="","",$B$7-E94)</f>
        <v/>
      </c>
      <c r="J94" s="10" t="n"/>
    </row>
    <row r="95" ht="20" customHeight="1">
      <c r="A95" s="10" t="n"/>
      <c r="B95" s="10" t="n"/>
      <c r="C95" s="10" t="n"/>
      <c r="D95" s="10" t="n"/>
      <c r="E95" s="11" t="n"/>
      <c r="F95" s="10" t="n"/>
      <c r="G95" s="12" t="n"/>
      <c r="H95" s="12" t="n"/>
      <c r="I95" s="13">
        <f>IF(E95="","",$B$7-E95)</f>
        <v/>
      </c>
      <c r="J95" s="10" t="n"/>
    </row>
    <row r="96" ht="20" customHeight="1">
      <c r="A96" s="10" t="n"/>
      <c r="B96" s="10" t="n"/>
      <c r="C96" s="10" t="n"/>
      <c r="D96" s="10" t="n"/>
      <c r="E96" s="11" t="n"/>
      <c r="F96" s="10" t="n"/>
      <c r="G96" s="12" t="n"/>
      <c r="H96" s="12" t="n"/>
      <c r="I96" s="13">
        <f>IF(E96="","",$B$7-E96)</f>
        <v/>
      </c>
      <c r="J96" s="10" t="n"/>
    </row>
    <row r="97" ht="20" customHeight="1">
      <c r="A97" s="10" t="n"/>
      <c r="B97" s="10" t="n"/>
      <c r="C97" s="10" t="n"/>
      <c r="D97" s="10" t="n"/>
      <c r="E97" s="11" t="n"/>
      <c r="F97" s="10" t="n"/>
      <c r="G97" s="12" t="n"/>
      <c r="H97" s="12" t="n"/>
      <c r="I97" s="13">
        <f>IF(E97="","",$B$7-E97)</f>
        <v/>
      </c>
      <c r="J97" s="10" t="n"/>
    </row>
    <row r="98" ht="20" customHeight="1">
      <c r="A98" s="10" t="n"/>
      <c r="B98" s="10" t="n"/>
      <c r="C98" s="10" t="n"/>
      <c r="D98" s="10" t="n"/>
      <c r="E98" s="11" t="n"/>
      <c r="F98" s="10" t="n"/>
      <c r="G98" s="12" t="n"/>
      <c r="H98" s="12" t="n"/>
      <c r="I98" s="13">
        <f>IF(E98="","",$B$7-E98)</f>
        <v/>
      </c>
      <c r="J98" s="10" t="n"/>
    </row>
    <row r="99" ht="20" customHeight="1">
      <c r="A99" s="10" t="n"/>
      <c r="B99" s="10" t="n"/>
      <c r="C99" s="10" t="n"/>
      <c r="D99" s="10" t="n"/>
      <c r="E99" s="11" t="n"/>
      <c r="F99" s="10" t="n"/>
      <c r="G99" s="12" t="n"/>
      <c r="H99" s="12" t="n"/>
      <c r="I99" s="13">
        <f>IF(E99="","",$B$7-E99)</f>
        <v/>
      </c>
      <c r="J99" s="10" t="n"/>
    </row>
    <row r="100" ht="20" customHeight="1">
      <c r="A100" s="10" t="n"/>
      <c r="B100" s="10" t="n"/>
      <c r="C100" s="10" t="n"/>
      <c r="D100" s="10" t="n"/>
      <c r="E100" s="11" t="n"/>
      <c r="F100" s="10" t="n"/>
      <c r="G100" s="12" t="n"/>
      <c r="H100" s="12" t="n"/>
      <c r="I100" s="13">
        <f>IF(E100="","",$B$7-E100)</f>
        <v/>
      </c>
      <c r="J100" s="10" t="n"/>
    </row>
    <row r="101" ht="20" customHeight="1">
      <c r="A101" s="10" t="n"/>
      <c r="B101" s="10" t="n"/>
      <c r="C101" s="10" t="n"/>
      <c r="D101" s="10" t="n"/>
      <c r="E101" s="11" t="n"/>
      <c r="F101" s="10" t="n"/>
      <c r="G101" s="12" t="n"/>
      <c r="H101" s="12" t="n"/>
      <c r="I101" s="13">
        <f>IF(E101="","",$B$7-E101)</f>
        <v/>
      </c>
      <c r="J101" s="10" t="n"/>
    </row>
    <row r="102" ht="20" customHeight="1">
      <c r="A102" s="10" t="n"/>
      <c r="B102" s="10" t="n"/>
      <c r="C102" s="10" t="n"/>
      <c r="D102" s="10" t="n"/>
      <c r="E102" s="11" t="n"/>
      <c r="F102" s="10" t="n"/>
      <c r="G102" s="12" t="n"/>
      <c r="H102" s="12" t="n"/>
      <c r="I102" s="13">
        <f>IF(E102="","",$B$7-E102)</f>
        <v/>
      </c>
      <c r="J102" s="10" t="n"/>
    </row>
    <row r="103" ht="20" customHeight="1">
      <c r="A103" s="10" t="n"/>
      <c r="B103" s="10" t="n"/>
      <c r="C103" s="10" t="n"/>
      <c r="D103" s="10" t="n"/>
      <c r="E103" s="11" t="n"/>
      <c r="F103" s="10" t="n"/>
      <c r="G103" s="12" t="n"/>
      <c r="H103" s="12" t="n"/>
      <c r="I103" s="13">
        <f>IF(E103="","",$B$7-E103)</f>
        <v/>
      </c>
      <c r="J103" s="10" t="n"/>
    </row>
    <row r="104" ht="20" customHeight="1">
      <c r="A104" s="10" t="n"/>
      <c r="B104" s="10" t="n"/>
      <c r="C104" s="10" t="n"/>
      <c r="D104" s="10" t="n"/>
      <c r="E104" s="11" t="n"/>
      <c r="F104" s="10" t="n"/>
      <c r="G104" s="12" t="n"/>
      <c r="H104" s="12" t="n"/>
      <c r="I104" s="13">
        <f>IF(E104="","",$B$7-E104)</f>
        <v/>
      </c>
      <c r="J104" s="10" t="n"/>
    </row>
    <row r="105" ht="20" customHeight="1">
      <c r="A105" s="10" t="n"/>
      <c r="B105" s="10" t="n"/>
      <c r="C105" s="10" t="n"/>
      <c r="D105" s="10" t="n"/>
      <c r="E105" s="11" t="n"/>
      <c r="F105" s="10" t="n"/>
      <c r="G105" s="12" t="n"/>
      <c r="H105" s="12" t="n"/>
      <c r="I105" s="13">
        <f>IF(E105="","",$B$7-E105)</f>
        <v/>
      </c>
      <c r="J105" s="10" t="n"/>
    </row>
    <row r="106" ht="20" customHeight="1">
      <c r="A106" s="10" t="n"/>
      <c r="B106" s="10" t="n"/>
      <c r="C106" s="10" t="n"/>
      <c r="D106" s="10" t="n"/>
      <c r="E106" s="11" t="n"/>
      <c r="F106" s="10" t="n"/>
      <c r="G106" s="12" t="n"/>
      <c r="H106" s="12" t="n"/>
      <c r="I106" s="13">
        <f>IF(E106="","",$B$7-E106)</f>
        <v/>
      </c>
      <c r="J106" s="10" t="n"/>
    </row>
    <row r="107" ht="20" customHeight="1">
      <c r="A107" s="10" t="n"/>
      <c r="B107" s="10" t="n"/>
      <c r="C107" s="10" t="n"/>
      <c r="D107" s="10" t="n"/>
      <c r="E107" s="11" t="n"/>
      <c r="F107" s="10" t="n"/>
      <c r="G107" s="12" t="n"/>
      <c r="H107" s="12" t="n"/>
      <c r="I107" s="13">
        <f>IF(E107="","",$B$7-E107)</f>
        <v/>
      </c>
      <c r="J107" s="10" t="n"/>
    </row>
    <row r="108" ht="20" customHeight="1">
      <c r="A108" s="10" t="n"/>
      <c r="B108" s="10" t="n"/>
      <c r="C108" s="10" t="n"/>
      <c r="D108" s="10" t="n"/>
      <c r="E108" s="11" t="n"/>
      <c r="F108" s="10" t="n"/>
      <c r="G108" s="12" t="n"/>
      <c r="H108" s="12" t="n"/>
      <c r="I108" s="13">
        <f>IF(E108="","",$B$7-E108)</f>
        <v/>
      </c>
      <c r="J108" s="10" t="n"/>
    </row>
    <row r="109" ht="20" customHeight="1">
      <c r="A109" s="10" t="n"/>
      <c r="B109" s="10" t="n"/>
      <c r="C109" s="10" t="n"/>
      <c r="D109" s="10" t="n"/>
      <c r="E109" s="11" t="n"/>
      <c r="F109" s="10" t="n"/>
      <c r="G109" s="12" t="n"/>
      <c r="H109" s="12" t="n"/>
      <c r="I109" s="13">
        <f>IF(E109="","",$B$7-E109)</f>
        <v/>
      </c>
      <c r="J109" s="10" t="n"/>
    </row>
    <row r="111" ht="48" customHeight="1">
      <c r="A111" s="14" t="inlineStr">
        <is>
          <t>Want more than a log? The full Job Search Tool works out your next step on every application from its stage, puts everything that needs doing in one ranked list, shows which job boards and which resume actually get you replies, tracks people, interview rounds and your weekly pace, and compares offers on the whole package — an 11-tab workbook for Excel and Google Sheets plus a start-here guide, a playbook and printables. Get it from Ardent Workshop →</t>
        </is>
      </c>
    </row>
    <row r="112">
      <c r="A112" s="15" t="inlineStr">
        <is>
          <t>More free tools and templates at ardentworkshop.com →</t>
        </is>
      </c>
    </row>
    <row r="113" ht="24" customHeight="1">
      <c r="A113" s="16" t="inlineStr">
        <is>
          <t>The example applications are fictional — invented employers and people. A tracking aid, not career, legal, or financial advice. © Ardent Workshop LLC. Free to use; please don't resell or redistribute.</t>
        </is>
      </c>
    </row>
  </sheetData>
  <mergeCells count="10">
    <mergeCell ref="A1:J1"/>
    <mergeCell ref="A5:J5"/>
    <mergeCell ref="A111:J111"/>
    <mergeCell ref="C7:J7"/>
    <mergeCell ref="A6:J6"/>
    <mergeCell ref="A3:J3"/>
    <mergeCell ref="A4:J4"/>
    <mergeCell ref="A113:J113"/>
    <mergeCell ref="A2:J2"/>
    <mergeCell ref="A112:J112"/>
  </mergeCells>
  <dataValidations count="2">
    <dataValidation sqref="C10:C109" showDropDown="0" showInputMessage="0" showErrorMessage="1" allowBlank="1" errorTitle="Pick from the list" error="Pick one of the values in the dropdown: LinkedIn Jobs, Indeed, Glassdoor, ZipRecruiter, Wellfound, Niche job board, Company careers pages, Employee referral, Alumni network, Staffing agency / recruiter, Other." type="list" errorStyle="stop">
      <formula1>"LinkedIn Jobs,Indeed,Glassdoor,ZipRecruiter,Wellfound,Niche job board,Company careers pages,Employee referral,Alumni network,Staffing agency / recruiter,Other"</formula1>
    </dataValidation>
    <dataValidation sqref="F10:F109" showDropDown="0" showInputMessage="0" showErrorMessage="1" allowBlank="1" errorTitle="Pick from the list" error="Pick one of the values in the dropdown: Saved, Applied, Screening, Interviewing, Offer, Accepted, Declined, Rejected, Withdrawn." type="list" errorStyle="stop">
      <formula1>"Saved,Applied,Screening,Interviewing,Offer,Accepted,Declined,Rejected,Withdrawn"</formula1>
    </dataValidation>
  </dataValidations>
  <hyperlinks>
    <hyperlink xmlns:r="http://schemas.openxmlformats.org/officeDocument/2006/relationships" ref="A111" r:id="rId1"/>
    <hyperlink xmlns:r="http://schemas.openxmlformats.org/officeDocument/2006/relationships" ref="A112" r:id="rId2"/>
  </hyperlinks>
  <printOptions horizontalCentered="1"/>
  <pageMargins left="0.5" right="0.5" top="0.5" bottom="0.5" header="0.3" footer="0.3"/>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B30"/>
  <sheetViews>
    <sheetView showGridLines="0" workbookViewId="0">
      <selection activeCell="A1" sqref="A1"/>
    </sheetView>
  </sheetViews>
  <sheetFormatPr baseColWidth="8" defaultRowHeight="15"/>
  <cols>
    <col width="30" customWidth="1" min="1" max="1"/>
    <col width="14" customWidth="1" min="2" max="2"/>
    <col width="4" customWidth="1" min="3" max="3"/>
  </cols>
  <sheetData>
    <row r="1" ht="26" customHeight="1">
      <c r="A1" s="1" t="inlineStr">
        <is>
          <t>SUMMARY — COUNTS</t>
        </is>
      </c>
    </row>
    <row r="2">
      <c r="A2" s="17" t="inlineStr">
        <is>
          <t>Every number here is a formula over the Tracker tab. Nothing to type.</t>
        </is>
      </c>
    </row>
    <row r="4">
      <c r="A4" s="18" t="inlineStr">
        <is>
          <t>Status</t>
        </is>
      </c>
      <c r="B4" s="19" t="inlineStr">
        <is>
          <t>Count</t>
        </is>
      </c>
    </row>
    <row r="5">
      <c r="A5" s="20" t="inlineStr">
        <is>
          <t>Saved</t>
        </is>
      </c>
      <c r="B5" s="13">
        <f>COUNTIF(Tracker!$F$10:$F$109,A5)</f>
        <v/>
      </c>
    </row>
    <row r="6">
      <c r="A6" s="20" t="inlineStr">
        <is>
          <t>Applied</t>
        </is>
      </c>
      <c r="B6" s="13">
        <f>COUNTIF(Tracker!$F$10:$F$109,A6)</f>
        <v/>
      </c>
    </row>
    <row r="7">
      <c r="A7" s="20" t="inlineStr">
        <is>
          <t>Screening</t>
        </is>
      </c>
      <c r="B7" s="13">
        <f>COUNTIF(Tracker!$F$10:$F$109,A7)</f>
        <v/>
      </c>
    </row>
    <row r="8">
      <c r="A8" s="20" t="inlineStr">
        <is>
          <t>Interviewing</t>
        </is>
      </c>
      <c r="B8" s="13">
        <f>COUNTIF(Tracker!$F$10:$F$109,A8)</f>
        <v/>
      </c>
    </row>
    <row r="9">
      <c r="A9" s="20" t="inlineStr">
        <is>
          <t>Offer</t>
        </is>
      </c>
      <c r="B9" s="13">
        <f>COUNTIF(Tracker!$F$10:$F$109,A9)</f>
        <v/>
      </c>
    </row>
    <row r="10">
      <c r="A10" s="20" t="inlineStr">
        <is>
          <t>Accepted</t>
        </is>
      </c>
      <c r="B10" s="13">
        <f>COUNTIF(Tracker!$F$10:$F$109,A10)</f>
        <v/>
      </c>
    </row>
    <row r="11">
      <c r="A11" s="20" t="inlineStr">
        <is>
          <t>Declined</t>
        </is>
      </c>
      <c r="B11" s="13">
        <f>COUNTIF(Tracker!$F$10:$F$109,A11)</f>
        <v/>
      </c>
    </row>
    <row r="12">
      <c r="A12" s="20" t="inlineStr">
        <is>
          <t>Rejected</t>
        </is>
      </c>
      <c r="B12" s="13">
        <f>COUNTIF(Tracker!$F$10:$F$109,A12)</f>
        <v/>
      </c>
    </row>
    <row r="13">
      <c r="A13" s="20" t="inlineStr">
        <is>
          <t>Withdrawn</t>
        </is>
      </c>
      <c r="B13" s="13">
        <f>COUNTIF(Tracker!$F$10:$F$109,A13)</f>
        <v/>
      </c>
    </row>
    <row r="14">
      <c r="A14" s="21" t="inlineStr">
        <is>
          <t>Total rows (incl. Saved)</t>
        </is>
      </c>
      <c r="B14" s="22">
        <f>COUNTA(Tracker!$A$10:$A$109)</f>
        <v/>
      </c>
    </row>
    <row r="17">
      <c r="A17" s="18" t="inlineStr">
        <is>
          <t>Source / job board</t>
        </is>
      </c>
      <c r="B17" s="19" t="inlineStr">
        <is>
          <t>Count</t>
        </is>
      </c>
    </row>
    <row r="18">
      <c r="A18" s="20" t="inlineStr">
        <is>
          <t>LinkedIn Jobs</t>
        </is>
      </c>
      <c r="B18" s="13">
        <f>COUNTIF(Tracker!$C$10:$C$109,A18)</f>
        <v/>
      </c>
    </row>
    <row r="19">
      <c r="A19" s="20" t="inlineStr">
        <is>
          <t>Indeed</t>
        </is>
      </c>
      <c r="B19" s="13">
        <f>COUNTIF(Tracker!$C$10:$C$109,A19)</f>
        <v/>
      </c>
    </row>
    <row r="20">
      <c r="A20" s="20" t="inlineStr">
        <is>
          <t>Glassdoor</t>
        </is>
      </c>
      <c r="B20" s="13">
        <f>COUNTIF(Tracker!$C$10:$C$109,A20)</f>
        <v/>
      </c>
    </row>
    <row r="21">
      <c r="A21" s="20" t="inlineStr">
        <is>
          <t>ZipRecruiter</t>
        </is>
      </c>
      <c r="B21" s="13">
        <f>COUNTIF(Tracker!$C$10:$C$109,A21)</f>
        <v/>
      </c>
    </row>
    <row r="22">
      <c r="A22" s="20" t="inlineStr">
        <is>
          <t>Wellfound</t>
        </is>
      </c>
      <c r="B22" s="13">
        <f>COUNTIF(Tracker!$C$10:$C$109,A22)</f>
        <v/>
      </c>
    </row>
    <row r="23">
      <c r="A23" s="20" t="inlineStr">
        <is>
          <t>Niche job board</t>
        </is>
      </c>
      <c r="B23" s="13">
        <f>COUNTIF(Tracker!$C$10:$C$109,A23)</f>
        <v/>
      </c>
    </row>
    <row r="24">
      <c r="A24" s="20" t="inlineStr">
        <is>
          <t>Company careers pages</t>
        </is>
      </c>
      <c r="B24" s="13">
        <f>COUNTIF(Tracker!$C$10:$C$109,A24)</f>
        <v/>
      </c>
    </row>
    <row r="25">
      <c r="A25" s="20" t="inlineStr">
        <is>
          <t>Employee referral</t>
        </is>
      </c>
      <c r="B25" s="13">
        <f>COUNTIF(Tracker!$C$10:$C$109,A25)</f>
        <v/>
      </c>
    </row>
    <row r="26">
      <c r="A26" s="20" t="inlineStr">
        <is>
          <t>Alumni network</t>
        </is>
      </c>
      <c r="B26" s="13">
        <f>COUNTIF(Tracker!$C$10:$C$109,A26)</f>
        <v/>
      </c>
    </row>
    <row r="27">
      <c r="A27" s="20" t="inlineStr">
        <is>
          <t>Staffing agency / recruiter</t>
        </is>
      </c>
      <c r="B27" s="13">
        <f>COUNTIF(Tracker!$C$10:$C$109,A27)</f>
        <v/>
      </c>
    </row>
    <row r="28">
      <c r="A28" s="20" t="inlineStr">
        <is>
          <t>Other</t>
        </is>
      </c>
      <c r="B28" s="13">
        <f>COUNTIF(Tracker!$C$10:$C$109,A28)</f>
        <v/>
      </c>
    </row>
    <row r="30" ht="44" customHeight="1">
      <c r="A30" s="14" t="inlineStr">
        <is>
          <t>Want to know which source or resume actually gets replies? The full Job Search Tool shows it for you. Learn more →</t>
        </is>
      </c>
    </row>
  </sheetData>
  <mergeCells count="3">
    <mergeCell ref="A30:B30"/>
    <mergeCell ref="A2:B2"/>
    <mergeCell ref="A1:B1"/>
  </mergeCells>
  <hyperlinks>
    <hyperlink xmlns:r="http://schemas.openxmlformats.org/officeDocument/2006/relationships" ref="A30" r:id="rId1"/>
  </hyperlinks>
  <printOptions horizontalCentered="1"/>
  <pageMargins left="0.5" right="0.5" top="0.5" bottom="0.5" header="0.3" footer="0.3"/>
  <pageSetup orientation="portrait"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Job Search Tracker — Starter by Ardent Workshop</dc:title>
  <dc:description xmlns:dc="http://purl.org/dc/elements/1.1/">A free job application tracker: log company, role, source, resume version, salary range and status; it counts days since applying and tallies applications by status and job board.</dc:description>
  <dc:subject xmlns:dc="http://purl.org/dc/elements/1.1/">Free starter job application tracker with example rows and a counts summary</dc:subject>
  <dc:language xmlns:dc="http://purl.org/dc/elements/1.1/">en-US</dc:language>
  <dcterms:created xmlns:dcterms="http://purl.org/dc/terms/" xmlns:xsi="http://www.w3.org/2001/XMLSchema-instance" xsi:type="dcterms:W3CDTF">2026-10-04T00:00:00Z</dcterms:created>
  <dcterms:modified xmlns:dcterms="http://purl.org/dc/terms/" xmlns:xsi="http://www.w3.org/2001/XMLSchema-instance" xsi:type="dcterms:W3CDTF">2026-10-04T00:00:00Z</dcterms:modified>
  <cp:category>Job search</cp:category>
  <cp:keywords>job search tracker, job application tracker, free template, Ardent Workshop</cp:keywords>
</cp:coreProperties>
</file>