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mpa-Ratio Calculator" sheetId="1" state="visible" r:id="rId1"/>
  </sheets>
  <definedNames/>
  <calcPr calcId="124519" fullCalcOnLoad="1"/>
</workbook>
</file>

<file path=xl/styles.xml><?xml version="1.0" encoding="utf-8"?>
<styleSheet xmlns="http://schemas.openxmlformats.org/spreadsheetml/2006/main">
  <numFmts count="1">
    <numFmt numFmtId="164" formatCode="$#,##0"/>
  </numFmts>
  <fonts count="11">
    <font>
      <name val="Calibri"/>
      <family val="2"/>
      <color theme="1"/>
      <sz val="11"/>
      <scheme val="minor"/>
    </font>
    <font>
      <name val="Calibri"/>
      <b val="1"/>
      <color rgb="001A2744"/>
      <sz val="16"/>
    </font>
    <font>
      <name val="Calibri"/>
      <i val="1"/>
      <color rgb="005C6470"/>
      <sz val="9.5"/>
    </font>
    <font>
      <name val="Calibri"/>
      <b val="1"/>
      <color rgb="001A2744"/>
      <sz val="12"/>
    </font>
    <font>
      <name val="Calibri"/>
      <b val="1"/>
      <color rgb="001A2744"/>
      <sz val="10.5"/>
    </font>
    <font>
      <name val="Calibri"/>
      <color rgb="002A2F3A"/>
      <sz val="10.5"/>
    </font>
    <font>
      <name val="Calibri"/>
      <b val="1"/>
      <color rgb="001F6A78"/>
      <sz val="11"/>
    </font>
    <font>
      <name val="Calibri"/>
      <b val="1"/>
      <color rgb="001A2744"/>
      <sz val="10"/>
    </font>
    <font>
      <name val="Calibri"/>
      <color rgb="002A2F3A"/>
      <sz val="9.5"/>
    </font>
    <font>
      <name val="Calibri"/>
      <b val="1"/>
      <color rgb="001F6A78"/>
      <sz val="11"/>
      <u val="single"/>
    </font>
    <font>
      <name val="Calibri"/>
      <i val="1"/>
      <color rgb="005C6470"/>
      <sz val="9"/>
    </font>
  </fonts>
  <fills count="6">
    <fill>
      <patternFill/>
    </fill>
    <fill>
      <patternFill patternType="gray125"/>
    </fill>
    <fill>
      <patternFill patternType="solid">
        <fgColor rgb="00FDF1DD"/>
      </patternFill>
    </fill>
    <fill>
      <patternFill patternType="solid">
        <fgColor rgb="00FEF6E9"/>
      </patternFill>
    </fill>
    <fill>
      <patternFill patternType="solid">
        <fgColor rgb="00CFE6E8"/>
      </patternFill>
    </fill>
    <fill>
      <patternFill patternType="solid">
        <fgColor rgb="00EAF3F4"/>
      </patternFill>
    </fill>
  </fills>
  <borders count="2">
    <border>
      <left/>
      <right/>
      <top/>
      <bottom/>
      <diagonal/>
    </border>
    <border>
      <left style="thin">
        <color rgb="00E5E1D8"/>
      </left>
      <right style="thin">
        <color rgb="00E5E1D8"/>
      </right>
      <top style="thin">
        <color rgb="00E5E1D8"/>
      </top>
      <bottom style="thin">
        <color rgb="00E5E1D8"/>
      </bottom>
    </border>
  </borders>
  <cellStyleXfs count="1">
    <xf numFmtId="0" fontId="0" fillId="0" borderId="0"/>
  </cellStyleXfs>
  <cellXfs count="15">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2" borderId="0" pivotButton="0" quotePrefix="0" xfId="0"/>
    <xf numFmtId="0" fontId="4" fillId="0" borderId="0" applyAlignment="1" pivotButton="0" quotePrefix="0" xfId="0">
      <alignment horizontal="right" vertical="center"/>
    </xf>
    <xf numFmtId="164" fontId="5" fillId="3" borderId="1" applyAlignment="1" pivotButton="0" quotePrefix="0" xfId="0">
      <alignment horizontal="right" vertical="center"/>
    </xf>
    <xf numFmtId="0" fontId="2" fillId="0" borderId="0" applyAlignment="1" pivotButton="0" quotePrefix="0" xfId="0">
      <alignment vertical="center" wrapText="1"/>
    </xf>
    <xf numFmtId="2" fontId="6" fillId="4" borderId="1" applyAlignment="1" pivotButton="0" quotePrefix="0" xfId="0">
      <alignment horizontal="center" vertical="center"/>
    </xf>
    <xf numFmtId="9" fontId="6" fillId="4" borderId="1" applyAlignment="1" pivotButton="0" quotePrefix="0" xfId="0">
      <alignment horizontal="center" vertical="center"/>
    </xf>
    <xf numFmtId="0" fontId="6" fillId="4" borderId="1" applyAlignment="1" pivotButton="0" quotePrefix="0" xfId="0">
      <alignment horizontal="center" vertical="center"/>
    </xf>
    <xf numFmtId="0" fontId="6" fillId="0" borderId="0" pivotButton="0" quotePrefix="0" xfId="0"/>
    <xf numFmtId="0" fontId="7" fillId="0" borderId="0" applyAlignment="1" pivotButton="0" quotePrefix="0" xfId="0">
      <alignment horizontal="right" vertical="center"/>
    </xf>
    <xf numFmtId="0" fontId="8" fillId="0" borderId="0" applyAlignment="1" pivotButton="0" quotePrefix="0" xfId="0">
      <alignment vertical="center" wrapText="1"/>
    </xf>
    <xf numFmtId="0" fontId="9" fillId="5" borderId="0" applyAlignment="1" pivotButton="0" quotePrefix="0" xfId="0">
      <alignment vertical="center"/>
    </xf>
    <xf numFmtId="0" fontId="10" fillId="0" borderId="0" applyAlignment="1" pivotButton="0" quotePrefix="0" xfId="0">
      <alignment vertical="top" wrapText="1"/>
    </xf>
  </cellXfs>
  <cellStyles count="1">
    <cellStyle name="Normal" xfId="0" builtinId="0" hidden="0"/>
  </cellStyles>
  <dxfs count="4">
    <dxf>
      <font>
        <b val="1"/>
        <color rgb="008F3415"/>
      </font>
      <fill>
        <patternFill patternType="solid">
          <fgColor rgb="00F6C7B6"/>
          <bgColor rgb="00F6C7B6"/>
        </patternFill>
      </fill>
    </dxf>
    <dxf>
      <font>
        <b val="1"/>
        <color rgb="001F6A78"/>
      </font>
      <fill>
        <patternFill patternType="solid">
          <fgColor rgb="00EAF3F4"/>
          <bgColor rgb="00EAF3F4"/>
        </patternFill>
      </fill>
    </dxf>
    <dxf>
      <font>
        <b val="1"/>
        <color rgb="001E5631"/>
      </font>
      <fill>
        <patternFill patternType="solid">
          <fgColor rgb="00DAEEDA"/>
          <bgColor rgb="00DAEEDA"/>
        </patternFill>
      </fill>
    </dxf>
    <dxf>
      <font>
        <b val="1"/>
        <color rgb="009A5A12"/>
      </font>
      <fill>
        <patternFill patternType="solid">
          <fgColor rgb="00FDF1DD"/>
          <bgColor rgb="00FDF1DD"/>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workshop.com/products/compensation-pay-band-workbook/?utm_source=etsy_compensation_pay_band_workbook&amp;utm_medium=product&amp;utm_campaign=compensation_pay_band_workbook&amp;utm_content=product_page" TargetMode="External" Id="rId1"/></Relationships>
</file>

<file path=xl/worksheets/sheet1.xml><?xml version="1.0" encoding="utf-8"?>
<worksheet xmlns="http://schemas.openxmlformats.org/spreadsheetml/2006/main">
  <sheetPr>
    <outlinePr summaryBelow="1" summaryRight="1"/>
    <pageSetUpPr/>
  </sheetPr>
  <dimension ref="B1:D22"/>
  <sheetViews>
    <sheetView showGridLines="0" workbookViewId="0">
      <selection activeCell="A1" sqref="A1"/>
    </sheetView>
  </sheetViews>
  <sheetFormatPr baseColWidth="8" defaultRowHeight="15"/>
  <cols>
    <col width="3" customWidth="1" min="1" max="1"/>
    <col width="32" customWidth="1" min="2" max="2"/>
    <col width="18" customWidth="1" min="3" max="3"/>
    <col width="60" customWidth="1" min="4" max="4"/>
  </cols>
  <sheetData>
    <row r="1" ht="24" customHeight="1">
      <c r="B1" s="1" t="inlineStr">
        <is>
          <t>COMPA-RATIO CALCULATOR</t>
        </is>
      </c>
    </row>
    <row r="2" ht="58" customHeight="1">
      <c r="B2" s="2" t="inlineStr">
        <is>
          <t>The free taste of the Compensation Pay-Band &amp; Pay-Equity Workbook. Enter one band — its minimum, midpoint, and maximum — and a salary, and this tab returns the compa-ratio (pay vs. the midpoint), the range penetration (where in the band it sits), and the band placement. The full workbook does this for your whole team at once, then screens pay equity by group. Orange cells are yours to fill in; teal cells calculate.</t>
        </is>
      </c>
    </row>
    <row r="4" ht="20" customHeight="1">
      <c r="B4" s="3" t="inlineStr">
        <is>
          <t>YOUR ROLE</t>
        </is>
      </c>
    </row>
    <row r="5" ht="22" customHeight="1">
      <c r="B5" s="4" t="inlineStr">
        <is>
          <t>Band minimum</t>
        </is>
      </c>
      <c r="C5" s="5" t="n">
        <v>75000</v>
      </c>
      <c r="D5" s="6" t="inlineStr">
        <is>
          <t>The floor of the band for this level</t>
        </is>
      </c>
    </row>
    <row r="6" ht="22" customHeight="1">
      <c r="B6" s="4" t="inlineStr">
        <is>
          <t>Band midpoint</t>
        </is>
      </c>
      <c r="C6" s="5" t="n">
        <v>90000</v>
      </c>
      <c r="D6" s="6" t="inlineStr">
        <is>
          <t>The rate you target for a fully competent person</t>
        </is>
      </c>
    </row>
    <row r="7" ht="22" customHeight="1">
      <c r="B7" s="4" t="inlineStr">
        <is>
          <t>Band maximum</t>
        </is>
      </c>
      <c r="C7" s="5" t="n">
        <v>105000</v>
      </c>
      <c r="D7" s="6" t="inlineStr">
        <is>
          <t>The ceiling of the band for this level</t>
        </is>
      </c>
    </row>
    <row r="8" ht="22" customHeight="1">
      <c r="B8" s="4" t="inlineStr">
        <is>
          <t>Annual salary</t>
        </is>
      </c>
      <c r="C8" s="5" t="n">
        <v>88000</v>
      </c>
      <c r="D8" s="6" t="inlineStr">
        <is>
          <t>The salary you're checking</t>
        </is>
      </c>
    </row>
    <row r="10" ht="20" customHeight="1">
      <c r="B10" s="3" t="inlineStr">
        <is>
          <t>RESULTS</t>
        </is>
      </c>
    </row>
    <row r="11" ht="24" customHeight="1">
      <c r="B11" s="4" t="inlineStr">
        <is>
          <t>Compa-ratio</t>
        </is>
      </c>
      <c r="C11" s="7">
        <f>IF(OR(C6="",C8=""),"",IFERROR(C8/C6,""))</f>
        <v/>
      </c>
      <c r="D11" s="6" t="inlineStr">
        <is>
          <t>Salary divided by midpoint. 1.00 is right at the midpoint.</t>
        </is>
      </c>
    </row>
    <row r="12" ht="24" customHeight="1">
      <c r="B12" s="4" t="inlineStr">
        <is>
          <t>Range penetration</t>
        </is>
      </c>
      <c r="C12" s="8">
        <f>IF(OR(C5="",C7="",C8=""),"",IFERROR((C8-C5)/(C7-C5),""))</f>
        <v/>
      </c>
      <c r="D12" s="6" t="inlineStr">
        <is>
          <t>Where in the band — 0% is the floor, 100% the ceiling.</t>
        </is>
      </c>
    </row>
    <row r="13" ht="24" customHeight="1">
      <c r="B13" s="4" t="inlineStr">
        <is>
          <t>Placement</t>
        </is>
      </c>
      <c r="C13" s="9">
        <f>IF(C12="","",IF(C12&lt;0,"Below band",IF(C12&gt;1,"Above band",IF(C12&lt;0.25,"Lower (Q1)",IF(C12&lt;0.5,"Lower-mid (Q2)",IF(C12&lt;0.75,"Upper-mid (Q3)","Upper (Q4)"))))))</f>
        <v/>
      </c>
      <c r="D13" s="6" t="inlineStr">
        <is>
          <t>Below band, a quartile within band, or above band.</t>
        </is>
      </c>
    </row>
    <row r="15" ht="18" customHeight="1">
      <c r="B15" s="10" t="inlineStr">
        <is>
          <t>HOW TO READ THE COMPA-RATIO  (a common guideline — adjust to your own pay policy)</t>
        </is>
      </c>
    </row>
    <row r="16" ht="24" customHeight="1">
      <c r="B16" s="11" t="inlineStr">
        <is>
          <t>Below 0.90</t>
        </is>
      </c>
      <c r="C16" s="12" t="inlineStr">
        <is>
          <t>Building toward full competence — typical for someone newer to the role.</t>
        </is>
      </c>
    </row>
    <row r="17" ht="24" customHeight="1">
      <c r="B17" s="11" t="inlineStr">
        <is>
          <t>0.90 - 1.10</t>
        </is>
      </c>
      <c r="C17" s="12" t="inlineStr">
        <is>
          <t>Around the midpoint — the market rate the band targets for full competence.</t>
        </is>
      </c>
    </row>
    <row r="18" ht="24" customHeight="1">
      <c r="B18" s="11" t="inlineStr">
        <is>
          <t>Above 1.10</t>
        </is>
      </c>
      <c r="C18" s="12" t="inlineStr">
        <is>
          <t>Experienced or hard-to-hire; nearing the top, with little in-band raise headroom.</t>
        </is>
      </c>
    </row>
    <row r="20" ht="24" customHeight="1">
      <c r="B20" s="13" t="inlineStr">
        <is>
          <t>Want this for your whole team, plus a pay-equity screen? Get the full workbook.</t>
        </is>
      </c>
    </row>
    <row r="22" ht="34" customHeight="1">
      <c r="B22" s="14" t="inlineStr">
        <is>
          <t>Free calculator from Ardent Workshop, at ardentworkshop.com. The example figures are illustrative — not market data. This is a planning tool, not compensation, legal, or HR advice. Keep salary data confidential to those who need it.</t>
        </is>
      </c>
    </row>
  </sheetData>
  <mergeCells count="10">
    <mergeCell ref="B10:D10"/>
    <mergeCell ref="C16:D16"/>
    <mergeCell ref="B1:D1"/>
    <mergeCell ref="B22:D22"/>
    <mergeCell ref="B4:D4"/>
    <mergeCell ref="C18:D18"/>
    <mergeCell ref="B15:D15"/>
    <mergeCell ref="C17:D17"/>
    <mergeCell ref="B2:D2"/>
    <mergeCell ref="B20:D20"/>
  </mergeCells>
  <conditionalFormatting sqref="C13">
    <cfRule type="cellIs" priority="1" operator="equal" dxfId="0">
      <formula>"Below band"</formula>
    </cfRule>
    <cfRule type="cellIs" priority="2" operator="equal" dxfId="1">
      <formula>"Lower (Q1)"</formula>
    </cfRule>
    <cfRule type="cellIs" priority="3" operator="equal" dxfId="2">
      <formula>"Upper (Q4)"</formula>
    </cfRule>
    <cfRule type="cellIs" priority="4" operator="equal" dxfId="3">
      <formula>"Above band"</formula>
    </cfRule>
  </conditionalFormatting>
  <hyperlinks>
    <hyperlink xmlns:r="http://schemas.openxmlformats.org/officeDocument/2006/relationships" ref="B20"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Ardent Workshop</dc:creator>
  <dc:title xmlns:dc="http://purl.org/dc/elements/1.1/">Compa-Ratio Calculator — Ardent Workshop (free)</dc:title>
  <dc:subject xmlns:dc="http://purl.org/dc/elements/1.1/">Free single-role compa-ratio and range-penetration calculator</dc:subject>
  <dcterms:created xmlns:dcterms="http://purl.org/dc/terms/" xmlns:xsi="http://www.w3.org/2001/XMLSchema-instance" xsi:type="dcterms:W3CDTF">2026-06-29T00:00:00Z</dcterms:created>
  <dcterms:modified xmlns:dcterms="http://purl.org/dc/terms/" xmlns:xsi="http://www.w3.org/2001/XMLSchema-instance" xsi:type="dcterms:W3CDTF">2026-06-29T00:00:00Z</dcterms:modified>
  <cp:keywords>compa ratio, compa-ratio calculator, range penetration, pay band, salary band, free template</cp:keywords>
</cp:coreProperties>
</file>