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ffordability Estim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"/>
    <numFmt numFmtId="165" formatCode="0.0%"/>
    <numFmt numFmtId="166" formatCode="0.000%"/>
    <numFmt numFmtId="167" formatCode="$#,##0.00000"/>
  </numFmts>
  <fonts count="12">
    <font>
      <name val="Calibri"/>
      <family val="2"/>
      <color theme="1"/>
      <sz val="11"/>
      <scheme val="minor"/>
    </font>
    <font>
      <name val="Calibri"/>
      <b val="1"/>
      <color rgb="001A2744"/>
      <sz val="17"/>
    </font>
    <font>
      <name val="Calibri"/>
      <b val="1"/>
      <color rgb="002A7F8E"/>
      <sz val="11"/>
    </font>
    <font>
      <name val="Calibri"/>
      <i val="1"/>
      <color rgb="005C6470"/>
      <sz val="9.5"/>
    </font>
    <font>
      <name val="Calibri"/>
      <b val="1"/>
      <color rgb="001A2744"/>
      <sz val="10.5"/>
    </font>
    <font>
      <name val="Calibri"/>
      <b val="1"/>
      <color rgb="001A2744"/>
      <sz val="12"/>
    </font>
    <font>
      <name val="Calibri"/>
      <b val="1"/>
      <color rgb="002A2F3A"/>
      <sz val="12"/>
    </font>
    <font>
      <name val="Calibri"/>
      <i val="1"/>
      <color rgb="005C6470"/>
      <sz val="9"/>
    </font>
    <font>
      <name val="Calibri"/>
      <b val="1"/>
      <color rgb="001F6A78"/>
      <sz val="12"/>
    </font>
    <font>
      <name val="Calibri"/>
      <b val="1"/>
      <color rgb="001A2744"/>
      <sz val="11"/>
    </font>
    <font>
      <name val="Calibri"/>
      <b val="1"/>
      <color rgb="001F6A78"/>
      <sz val="10.5"/>
      <u val="single"/>
    </font>
    <font>
      <name val="Calibri"/>
      <b val="1"/>
      <color rgb="001F6A78"/>
      <sz val="10"/>
      <u val="single"/>
    </font>
  </fonts>
  <fills count="5">
    <fill>
      <patternFill/>
    </fill>
    <fill>
      <patternFill patternType="gray125"/>
    </fill>
    <fill>
      <patternFill patternType="solid">
        <fgColor rgb="00EAF3F4"/>
      </patternFill>
    </fill>
    <fill>
      <patternFill patternType="solid">
        <fgColor rgb="00FEF6E9"/>
      </patternFill>
    </fill>
    <fill>
      <patternFill patternType="solid">
        <fgColor rgb="00FDF1DD"/>
      </patternFill>
    </fill>
  </fills>
  <borders count="3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top style="medium">
        <color rgb="00E8943A"/>
      </top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top" wrapText="1"/>
    </xf>
    <xf numFmtId="0" fontId="5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164" fontId="6" fillId="3" borderId="1" applyAlignment="1" pivotButton="0" quotePrefix="0" xfId="0">
      <alignment horizontal="center" vertical="center"/>
    </xf>
    <xf numFmtId="0" fontId="7" fillId="0" borderId="0" applyAlignment="1" pivotButton="0" quotePrefix="0" xfId="0">
      <alignment vertical="center" wrapText="1"/>
    </xf>
    <xf numFmtId="165" fontId="6" fillId="3" borderId="1" applyAlignment="1" pivotButton="0" quotePrefix="0" xfId="0">
      <alignment horizontal="center" vertical="center"/>
    </xf>
    <xf numFmtId="166" fontId="6" fillId="3" borderId="1" applyAlignment="1" pivotButton="0" quotePrefix="0" xfId="0">
      <alignment horizontal="center" vertical="center"/>
    </xf>
    <xf numFmtId="3" fontId="6" fillId="3" borderId="1" applyAlignment="1" pivotButton="0" quotePrefix="0" xfId="0">
      <alignment horizontal="center" vertical="center"/>
    </xf>
    <xf numFmtId="10" fontId="6" fillId="3" borderId="1" applyAlignment="1" pivotButton="0" quotePrefix="0" xfId="0">
      <alignment horizontal="center" vertical="center"/>
    </xf>
    <xf numFmtId="9" fontId="6" fillId="3" borderId="1" applyAlignment="1" pivotButton="0" quotePrefix="0" xfId="0">
      <alignment horizontal="center" vertical="center"/>
    </xf>
    <xf numFmtId="0" fontId="5" fillId="4" borderId="0" pivotButton="0" quotePrefix="0" xfId="0"/>
    <xf numFmtId="0" fontId="5" fillId="0" borderId="0" applyAlignment="1" pivotButton="0" quotePrefix="0" xfId="0">
      <alignment horizontal="left" vertical="center" wrapText="1"/>
    </xf>
    <xf numFmtId="164" fontId="1" fillId="4" borderId="2" applyAlignment="1" pivotButton="0" quotePrefix="0" xfId="0">
      <alignment horizontal="center" vertical="center"/>
    </xf>
    <xf numFmtId="165" fontId="8" fillId="2" borderId="1" applyAlignment="1" pivotButton="0" quotePrefix="0" xfId="0">
      <alignment horizontal="center" vertical="center"/>
    </xf>
    <xf numFmtId="164" fontId="8" fillId="2" borderId="1" applyAlignment="1" pivotButton="0" quotePrefix="0" xfId="0">
      <alignment horizontal="center" vertical="center"/>
    </xf>
    <xf numFmtId="0" fontId="9" fillId="0" borderId="0" pivotButton="0" quotePrefix="0" xfId="0"/>
    <xf numFmtId="167" fontId="8" fillId="2" borderId="1" applyAlignment="1" pivotButton="0" quotePrefix="0" xfId="0">
      <alignment horizontal="center" vertical="center"/>
    </xf>
    <xf numFmtId="0" fontId="5" fillId="4" borderId="0" applyAlignment="1" pivotButton="0" quotePrefix="0" xfId="0">
      <alignment vertical="top" wrapText="1"/>
    </xf>
    <xf numFmtId="0" fontId="10" fillId="2" borderId="0" applyAlignment="1" pivotButton="0" quotePrefix="0" xfId="0">
      <alignment vertical="center" wrapText="1"/>
    </xf>
    <xf numFmtId="0" fontId="11" fillId="0" borderId="0" pivotButton="0" quotePrefix="0" xfId="0"/>
    <xf numFmtId="0" fontId="3" fillId="4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big-purchase-affordability-calculator/?utm_source=free_estimator&amp;utm_medium=lite_tool&amp;utm_campaign=big_purchase_affordability&amp;utm_content=lite_xlsx_upsell" TargetMode="External" Id="rId1"/><Relationship Type="http://schemas.openxmlformats.org/officeDocument/2006/relationships/hyperlink" Target="https://www.ardentworkshop.com/what-is-debt-to-income-ratio/?utm_source=free_estimator&amp;utm_medium=lite_tool&amp;utm_campaign=big_purchase_affordability&amp;utm_content=lite_xlsx_glossary" TargetMode="External" Id="rId2"/><Relationship Type="http://schemas.openxmlformats.org/officeDocument/2006/relationships/hyperlink" Target="https://www.ardentworkshop.com/?utm_source=free_estimator&amp;utm_medium=lite_tool&amp;utm_campaign=big_purchase_affordability&amp;utm_content=lite_xlsx_footer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15" customWidth="1" min="3" max="3"/>
    <col width="15" customWidth="1" min="4" max="4"/>
    <col width="44" customWidth="1" min="5" max="5"/>
  </cols>
  <sheetData>
    <row r="1" ht="26" customHeight="1">
      <c r="A1" s="1" t="inlineStr">
        <is>
          <t>BIG-PURCHASE AFFORDABILITY ESTIMATOR</t>
        </is>
      </c>
    </row>
    <row r="2" ht="20" customHeight="1">
      <c r="A2" s="2" t="inlineStr">
        <is>
          <t>The free debt-to-income ceiling for a home purchase  ·  An Ardent Workshop tool</t>
        </is>
      </c>
    </row>
    <row r="4" ht="68" customHeight="1">
      <c r="A4" s="3" t="inlineStr">
        <is>
          <t>This answers one question: how large a payment will your income carry once everything you already owe is counted — and what purchase price is that? It is the first of the three ceilings in the full workbook, and it is the one a lender's own affordability test is built around. It opens on a worked example for a household that does not exist, so you can see the shape of the answer before you type anything.</t>
        </is>
      </c>
    </row>
    <row r="5" ht="38" customHeight="1">
      <c r="A5" s="4" t="inlineStr">
        <is>
          <t>HOW TO USE IT:  type over the ten cells in column B whose labels end in "(you fill in)". Every row labeled "(calculated)" works itself out — leave those cells alone; typing over one deletes the formula that produced it.</t>
        </is>
      </c>
    </row>
    <row r="7">
      <c r="A7" s="5" t="inlineStr">
        <is>
          <t>What comes in, and what's already spoken for</t>
        </is>
      </c>
    </row>
    <row r="8" ht="32" customHeight="1">
      <c r="A8" s="6" t="inlineStr">
        <is>
          <t>Household gross income (per year)  (you fill in)</t>
        </is>
      </c>
      <c r="B8" s="7" t="n">
        <v>96000</v>
      </c>
      <c r="C8" s="8" t="inlineStr">
        <is>
          <t>Before tax and deductions — the figure a debt-to-income test uses.</t>
        </is>
      </c>
    </row>
    <row r="9" ht="49" customHeight="1">
      <c r="A9" s="6" t="inlineStr">
        <is>
          <t>Other reliable income (per month)  (you fill in)</t>
        </is>
      </c>
      <c r="B9" s="7" t="n">
        <v>250</v>
      </c>
      <c r="C9" s="8" t="inlineStr">
        <is>
          <t>Bonus, commission, self-employment, support payments — averaged monthly. Lenders usually want a couple of years of history before counting any of it, so be conservative, or enter 0.</t>
        </is>
      </c>
    </row>
    <row r="10" ht="49" customHeight="1">
      <c r="A10" s="6" t="inlineStr">
        <is>
          <t>Debt payments you already owe (per month)  (you fill in)</t>
        </is>
      </c>
      <c r="B10" s="7" t="n">
        <v>741</v>
      </c>
      <c r="C10" s="8" t="inlineStr">
        <is>
          <t>Card minimums, auto loans, student loans, personal and medical financing. Not utilities or groceries. A card you clear in full each month still counts if it reports a balance.</t>
        </is>
      </c>
    </row>
    <row r="11" ht="62" customHeight="1">
      <c r="A11" s="6" t="inlineStr">
        <is>
          <t>Rent or mortgage payment today (per month)  (you fill in)</t>
        </is>
      </c>
      <c r="B11" s="7" t="n">
        <v>1850</v>
      </c>
      <c r="C11" s="8" t="inlineStr">
        <is>
          <t>Used to work out your debt-to-income ratio today, below — keep it current. It is NOT subtracted from the room for a new payment, because a HOME purchase replaces this payment. Buying a car or funding a wedding would subtract it, and that's in the full workbook.</t>
        </is>
      </c>
    </row>
    <row r="13">
      <c r="A13" s="5" t="inlineStr">
        <is>
          <t>The purchase</t>
        </is>
      </c>
    </row>
    <row r="14" ht="32" customHeight="1">
      <c r="A14" s="6" t="inlineStr">
        <is>
          <t>Down payment (% of price)  (you fill in)</t>
        </is>
      </c>
      <c r="B14" s="9" t="n">
        <v>0.1</v>
      </c>
      <c r="C14" s="8" t="inlineStr">
        <is>
          <t>The share you pay in cash rather than borrow.</t>
        </is>
      </c>
    </row>
    <row r="15" ht="36" customHeight="1">
      <c r="A15" s="6" t="inlineStr">
        <is>
          <t>Interest rate  (you fill in)</t>
        </is>
      </c>
      <c r="B15" s="10" t="n">
        <v>0.065</v>
      </c>
      <c r="C15" s="8" t="inlineStr">
        <is>
          <t>A planning rate, not a quote. Replace it with a real one the moment you have it.</t>
        </is>
      </c>
    </row>
    <row r="16" ht="32" customHeight="1">
      <c r="A16" s="6" t="inlineStr">
        <is>
          <t>Loan term (years)  (you fill in)</t>
        </is>
      </c>
      <c r="B16" s="11" t="n">
        <v>30</v>
      </c>
      <c r="C16" s="8" t="inlineStr">
        <is>
          <t>30 and 15 are the common terms on a home loan.</t>
        </is>
      </c>
    </row>
    <row r="17" ht="88" customHeight="1">
      <c r="A17" s="6" t="inlineStr">
        <is>
          <t>Ownership cost (% of price per year)  (you fill in)</t>
        </is>
      </c>
      <c r="B17" s="12" t="n">
        <v>0.028</v>
      </c>
      <c r="C17" s="8" t="inlineStr">
        <is>
          <t>Property tax, insurance, dues and upkeep. A mortgage lender already counts tax, insurance and dues in the qualifying payment; upkeep is the part it leaves to you, and this estimator counts that too — a lender measures their risk, you measure yours. It does not add mortgage insurance separately: under about 20% down most lenders add that to the qualifying payment too, so raise this percentage if that's you.</t>
        </is>
      </c>
    </row>
    <row r="18" ht="49" customHeight="1">
      <c r="A18" s="6" t="inlineStr">
        <is>
          <t>Upfront costs (% of price)  (you fill in)</t>
        </is>
      </c>
      <c r="B18" s="9" t="n">
        <v>0.03</v>
      </c>
      <c r="C18" s="8" t="inlineStr">
        <is>
          <t>Closing costs, fees and prepaids, on top of the down payment. A planning assumption — the range usually quoted is 2-5%, and it varies by state, lender and loan program.</t>
        </is>
      </c>
    </row>
    <row r="19" ht="62" customHeight="1">
      <c r="A19" s="6" t="inlineStr">
        <is>
          <t>Debt-to-income cap  (you fill in)</t>
        </is>
      </c>
      <c r="B19" s="13" t="n">
        <v>0.36</v>
      </c>
      <c r="C19" s="8" t="inlineStr">
        <is>
          <t>The conservative cap this tool recommends staying inside. The widely-quoted outer edge sits nearer 43% and some automated underwriting goes higher still — a different question from what is wise. Edit this cell to whatever you want to plan against.</t>
        </is>
      </c>
    </row>
    <row r="21">
      <c r="A21" s="14" t="inlineStr">
        <is>
          <t>The answer, and the arithmetic under it</t>
        </is>
      </c>
    </row>
    <row r="22" ht="44" customHeight="1">
      <c r="A22" s="15" t="inlineStr">
        <is>
          <t>YOUR DEBT-TO-INCOME CEILING</t>
        </is>
      </c>
      <c r="B22" s="16">
        <f>IF(OR($B$33&lt;=0,$B$34&lt;=0),0,$B$32/$B$34)</f>
        <v/>
      </c>
      <c r="C22" s="8">
        <f>IF(OR($B$33&lt;=0,$B$34&lt;=0),"Enter an interest rate and a loan term above to get a price.","The largest price this income will carry, under the assumptions above. It is NOT the whole answer — see ""WHAT THIS FREE TOOL DOES NOT DO"" further down this tab.")</f>
        <v/>
      </c>
    </row>
    <row r="23" ht="34" customHeight="1">
      <c r="A23" s="6" t="inlineStr">
        <is>
          <t>Your debt-to-income ratio today  (calculated)</t>
        </is>
      </c>
      <c r="B23" s="17">
        <f>IF($B$31&lt;=0,0,($B$10+$B$11)/$B$31)</f>
        <v/>
      </c>
      <c r="C23" s="8">
        <f>IF($B$31&lt;=0,"Enter your income above",IF($B$23&lt;=$B$19,"Inside your "&amp;TEXT($B$19,"0%")&amp;" cap — what you already owe, plus the rent or mortgage you pay now, over your gross monthly income.","Above your "&amp;TEXT($B$19,"0%")&amp;" cap — what you already owe, plus the rent or mortgage you pay now, over your gross monthly income."))</f>
        <v/>
      </c>
    </row>
    <row r="24" ht="49" customHeight="1">
      <c r="A24" s="6" t="inlineStr">
        <is>
          <t>All-in monthly at that price  (calculated)</t>
        </is>
      </c>
      <c r="B24" s="18">
        <f>$B$22*$B$34</f>
        <v/>
      </c>
      <c r="C24" s="8" t="inlineStr">
        <is>
          <t>The loan payment plus the ownership costs, at the ceiling above. It matches "room for a new payment" below to the dollar, by design — the ceiling is the price that spends all of the room.</t>
        </is>
      </c>
    </row>
    <row r="25" ht="30" customHeight="1">
      <c r="A25" s="6" t="inlineStr">
        <is>
          <t>All-in monthly — of which loan payment  (calculated)</t>
        </is>
      </c>
      <c r="B25" s="18">
        <f>$B$22*(1-$B$14)*$B$33</f>
        <v/>
      </c>
      <c r="C25" s="8" t="inlineStr">
        <is>
          <t>Principal and interest on the financed share.</t>
        </is>
      </c>
    </row>
    <row r="26" ht="36" customHeight="1">
      <c r="A26" s="6" t="inlineStr">
        <is>
          <t>All-in monthly — of which ownership costs  (calculated)</t>
        </is>
      </c>
      <c r="B26" s="18">
        <f>$B$22*$B$17/12</f>
        <v/>
      </c>
      <c r="C26" s="8" t="inlineStr">
        <is>
          <t>Property tax, insurance, dues and upkeep, at the yearly percentage you entered.</t>
        </is>
      </c>
    </row>
    <row r="27" ht="49" customHeight="1">
      <c r="A27" s="6" t="inlineStr">
        <is>
          <t>Cash you'd need at the table  (calculated)</t>
        </is>
      </c>
      <c r="B27" s="18">
        <f>$B$22*($B$14+$B$18)</f>
        <v/>
      </c>
      <c r="C27" s="8" t="inlineStr">
        <is>
          <t>Down payment plus the upfront costs you entered. This estimator does NOT check whether you actually have it: that is the second ceiling, and it is in the full workbook.</t>
        </is>
      </c>
    </row>
    <row r="28" ht="49" customHeight="1">
      <c r="A28" s="6" t="inlineStr">
        <is>
          <t>Price bought by $1 a month of payment  (calculated)</t>
        </is>
      </c>
      <c r="B28" s="18">
        <f>IF(OR($B$33&lt;=0,$B$34&lt;=0),0,1/$B$34)</f>
        <v/>
      </c>
      <c r="C28" s="8" t="inlineStr">
        <is>
          <t>The lever, in both directions: every $1 a month of existing debt payment holds this much price down. It is why clearing one small balance outright can move the ceiling more than paying a little extra on everything.</t>
        </is>
      </c>
    </row>
    <row r="30">
      <c r="A30" s="19" t="inlineStr">
        <is>
          <t>How that number is worked out</t>
        </is>
      </c>
    </row>
    <row r="31" ht="30" customHeight="1">
      <c r="A31" s="6" t="inlineStr">
        <is>
          <t>Gross income, per month  (calculated)</t>
        </is>
      </c>
      <c r="B31" s="18">
        <f>$B$8/12+$B$9</f>
        <v/>
      </c>
      <c r="C31" s="8" t="inlineStr">
        <is>
          <t>Salary divided by twelve, plus other reliable income.</t>
        </is>
      </c>
    </row>
    <row r="32" ht="36" customHeight="1">
      <c r="A32" s="6" t="inlineStr">
        <is>
          <t>Room for a new payment  (calculated)</t>
        </is>
      </c>
      <c r="B32" s="18">
        <f>MAX(0,$B$31*$B$19-$B$10)</f>
        <v/>
      </c>
      <c r="C32" s="8" t="inlineStr">
        <is>
          <t>Everything you may owe each month at your chosen cap, minus what you already owe. This is the whole budget the purchase has to fit inside.</t>
        </is>
      </c>
    </row>
    <row r="33" ht="36" customHeight="1">
      <c r="A33" s="6" t="inlineStr">
        <is>
          <t>Payment per $1 borrowed  (calculated)</t>
        </is>
      </c>
      <c r="B33" s="20">
        <f>IF(OR($B$16&lt;=0,$B$15&lt;0,ISBLANK($B$15)),0,PMT($B$15/12,$B$16*12,-1))</f>
        <v/>
      </c>
      <c r="C33" s="8" t="inlineStr">
        <is>
          <t>The hinge the model turns on: multiply by what you borrow to get the payment, or divide an available payment by it to get a price.</t>
        </is>
      </c>
    </row>
    <row r="34" ht="36" customHeight="1">
      <c r="A34" s="6" t="inlineStr">
        <is>
          <t>Cost per $1 of price  (calculated)</t>
        </is>
      </c>
      <c r="B34" s="20">
        <f>(1-$B$14)*$B$33+$B$17/12</f>
        <v/>
      </c>
      <c r="C34" s="8" t="inlineStr">
        <is>
          <t>What one dollar of purchase price costs you every month — the financed share at the payment factor, plus the ownership cost.</t>
        </is>
      </c>
    </row>
    <row r="36" ht="22" customHeight="1">
      <c r="A36" s="21" t="inlineStr">
        <is>
          <t>WHAT THIS FREE TOOL DOES NOT DO</t>
        </is>
      </c>
    </row>
    <row r="37" ht="53" customHeight="1">
      <c r="A37" s="3" t="inlineStr">
        <is>
          <t>•  It computes ONE of three ceilings. It has not checked whether your cash can actually reach that price after protecting an emergency reserve, and it has not asked whether a purchase that size suits your income at all. Either of those can be lower — and the lowest one is your real answer.</t>
        </is>
      </c>
    </row>
    <row r="38" ht="38" customHeight="1">
      <c r="A38" s="3" t="inlineStr">
        <is>
          <t>•  It is fixed to a home purchase. A car, a wedding, tuition and a renovation each carry different financing, ownership costs, debt-to-income caps and reserve rules.</t>
        </is>
      </c>
    </row>
    <row r="39" ht="38" customHeight="1">
      <c r="A39" s="3" t="inlineStr">
        <is>
          <t>•  It does not name the binding constraint, price the rungs above and below your ceiling, or tell you what saving longer or clearing one card would actually be worth.</t>
        </is>
      </c>
    </row>
    <row r="41" ht="40" customHeight="1">
      <c r="A41" s="22" t="inlineStr">
        <is>
          <t>➜  Get the full Big-Purchase Affordability Calculator — three ceilings, the binding constraint named, a twelve-rung price ladder and eight wait-and-save scenarios</t>
        </is>
      </c>
    </row>
    <row r="42">
      <c r="A42" s="23" t="inlineStr">
        <is>
          <t>How debt-to-income ratio actually works → ardentworkshop.com/what-is-debt-to-income-ratio/</t>
        </is>
      </c>
    </row>
    <row r="43">
      <c r="A43" s="23" t="inlineStr">
        <is>
          <t>More tools for big decisions from Ardent Workshop → ardentworkshop.com</t>
        </is>
      </c>
    </row>
    <row r="45" ht="68" customHeight="1">
      <c r="A45" s="24" t="inlineStr">
        <is>
          <t>A financial planning aid, not licensed financial, tax, lending or legal advice, and not an offer of credit or a prediction that you will be approved for anything. Every figure that ships in this file is an illustrative example for a household that does not exist, and the caps and costs above are planning conventions, most of them cells you can edit — they vary by lender, loan program, credit profile and market. Confirm what matters with your lender.</t>
        </is>
      </c>
    </row>
    <row r="47" ht="18" customHeight="1">
      <c r="A47" s="25" t="inlineStr">
        <is>
          <t>© Ardent Workshop LLC. Free to use; please don't resell or redistribute.</t>
        </is>
      </c>
    </row>
  </sheetData>
  <mergeCells count="38">
    <mergeCell ref="C16:E16"/>
    <mergeCell ref="A30:E30"/>
    <mergeCell ref="A39:E39"/>
    <mergeCell ref="C31:E31"/>
    <mergeCell ref="C22:E22"/>
    <mergeCell ref="C9:E9"/>
    <mergeCell ref="A1:E1"/>
    <mergeCell ref="A45:E45"/>
    <mergeCell ref="A36:E36"/>
    <mergeCell ref="C11:E11"/>
    <mergeCell ref="C27:E27"/>
    <mergeCell ref="A7:E7"/>
    <mergeCell ref="C23:E23"/>
    <mergeCell ref="A41:E41"/>
    <mergeCell ref="C8:E8"/>
    <mergeCell ref="C17:E17"/>
    <mergeCell ref="A37:E37"/>
    <mergeCell ref="C32:E32"/>
    <mergeCell ref="A21:E21"/>
    <mergeCell ref="C28:E28"/>
    <mergeCell ref="C19:E19"/>
    <mergeCell ref="A2:E2"/>
    <mergeCell ref="A42:E42"/>
    <mergeCell ref="C18:E18"/>
    <mergeCell ref="A47:E47"/>
    <mergeCell ref="A5:E5"/>
    <mergeCell ref="C34:E34"/>
    <mergeCell ref="C15:E15"/>
    <mergeCell ref="C24:E24"/>
    <mergeCell ref="C33:E33"/>
    <mergeCell ref="A4:E4"/>
    <mergeCell ref="C14:E14"/>
    <mergeCell ref="A43:E43"/>
    <mergeCell ref="A38:E38"/>
    <mergeCell ref="C26:E26"/>
    <mergeCell ref="A13:E13"/>
    <mergeCell ref="C25:E25"/>
    <mergeCell ref="C10:E10"/>
  </mergeCells>
  <hyperlinks>
    <hyperlink xmlns:r="http://schemas.openxmlformats.org/officeDocument/2006/relationships" ref="A41" r:id="rId1"/>
    <hyperlink xmlns:r="http://schemas.openxmlformats.org/officeDocument/2006/relationships" ref="A42" r:id="rId2"/>
    <hyperlink xmlns:r="http://schemas.openxmlformats.org/officeDocument/2006/relationships" ref="A43" r:id="rId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Big-Purchase Affordability Estimator — Free</dc:title>
  <dc:description xmlns:dc="http://purl.org/dc/elements/1.1/">Free tool by Ardent Workshop. The full Big-Purchase Affordability Calculator adds the cash-and-reserves ceiling, the comfort rule, the binding constraint, a price ladder and eight wait-and-save scenarios across six purchase types.</dc:description>
  <dc:subject xmlns:dc="http://purl.org/dc/elements/1.1/">A free single-tab debt-to-income affordability estimator for a home purchase: gross income, existing debt payments, a debt-to-income cap and the loan's own payment factor turned into a maximum purchase price, with the all-in monthly cost and the cash needed at the table.</dc:subject>
  <dc:language xmlns:dc="http://purl.org/dc/elements/1.1/">en-US</dc:language>
  <dcterms:created xmlns:dcterms="http://purl.org/dc/terms/" xmlns:xsi="http://www.w3.org/2001/XMLSchema-instance" xsi:type="dcterms:W3CDTF">2026-08-12T00:00:00Z</dcterms:created>
  <dcterms:modified xmlns:dcterms="http://purl.org/dc/terms/" xmlns:xsi="http://www.w3.org/2001/XMLSchema-instance" xsi:type="dcterms:W3CDTF">2026-08-13T02:29:37Z</dcterms:modified>
  <cp:keywords>affordability calculator, debt to income ratio, DTI, how much can I afford, home affordability, free spreadsheet, budget before buying</cp:keywords>
</cp:coreProperties>
</file>